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95" windowWidth="9315" windowHeight="10650" firstSheet="2" activeTab="8"/>
  </bookViews>
  <sheets>
    <sheet name="4.1. Aceptadas" sheetId="1" r:id="rId1"/>
    <sheet name="4.2. Por región " sheetId="4" r:id="rId2"/>
    <sheet name="4.3. Países" sheetId="2" r:id="rId3"/>
    <sheet name="4.4. principales países (alguno" sheetId="5" r:id="rId4"/>
    <sheet name="4.5. Estados_Méx" sheetId="3" r:id="rId5"/>
    <sheet name="4.6. Principales estados" sheetId="6" r:id="rId6"/>
    <sheet name="4.7. Por área geográfica" sheetId="7" r:id="rId7"/>
    <sheet name="4.8. Edad" sheetId="9" r:id="rId8"/>
    <sheet name="4.8.1. Estado Civil" sheetId="11" r:id="rId9"/>
  </sheets>
  <definedNames>
    <definedName name="_xlnm._FilterDatabase" localSheetId="0" hidden="1">'4.1. Aceptadas'!$B$5:$I$6</definedName>
    <definedName name="_xlnm._FilterDatabase" localSheetId="2" hidden="1">'4.3. Países'!$B$9:$R$211</definedName>
    <definedName name="_xlnm._FilterDatabase" localSheetId="4" hidden="1">'4.5. Estados_Méx'!$B$8:$W$61</definedName>
    <definedName name="_xlnm._FilterDatabase" localSheetId="6" hidden="1">'4.7. Por área geográfica'!$B$9:$AC$66</definedName>
  </definedNames>
  <calcPr calcId="145621"/>
</workbook>
</file>

<file path=xl/calcChain.xml><?xml version="1.0" encoding="utf-8"?>
<calcChain xmlns="http://schemas.openxmlformats.org/spreadsheetml/2006/main">
  <c r="W6" i="3" l="1"/>
  <c r="W7" i="3"/>
  <c r="W64" i="3"/>
  <c r="W63" i="3"/>
  <c r="W12" i="3"/>
  <c r="W9" i="3"/>
  <c r="R20" i="5"/>
  <c r="P41" i="9" l="1"/>
  <c r="O41" i="9"/>
  <c r="N41" i="9"/>
  <c r="M41" i="9"/>
  <c r="P40" i="9"/>
  <c r="O40" i="9"/>
  <c r="N40" i="9"/>
  <c r="M40" i="9"/>
  <c r="O39" i="9"/>
  <c r="N39" i="9"/>
  <c r="M39" i="9"/>
  <c r="O38" i="9"/>
  <c r="N38" i="9"/>
  <c r="M38" i="9"/>
  <c r="P37" i="9"/>
  <c r="O37" i="9"/>
  <c r="N37" i="9"/>
  <c r="M37" i="9"/>
  <c r="O36" i="9"/>
  <c r="N36" i="9"/>
  <c r="M36" i="9"/>
  <c r="P35" i="9"/>
  <c r="O35" i="9"/>
  <c r="N35" i="9"/>
  <c r="M35" i="9"/>
  <c r="P36" i="11"/>
  <c r="O36" i="11"/>
  <c r="N36" i="11"/>
  <c r="M36" i="11"/>
  <c r="O35" i="11"/>
  <c r="N35" i="11"/>
  <c r="M35" i="11"/>
  <c r="O34" i="11"/>
  <c r="N34" i="11"/>
  <c r="M34" i="11"/>
  <c r="O33" i="11"/>
  <c r="N33" i="11"/>
  <c r="M33" i="11"/>
  <c r="P31" i="11"/>
  <c r="O31" i="11"/>
  <c r="N31" i="11"/>
  <c r="M31" i="11"/>
  <c r="AC16" i="7" l="1"/>
  <c r="AC37" i="7"/>
  <c r="AC10" i="7"/>
  <c r="AC14" i="7"/>
  <c r="AC11" i="7"/>
  <c r="AC13" i="7"/>
  <c r="AC15" i="7"/>
  <c r="AC12" i="7"/>
  <c r="AC17" i="7"/>
  <c r="AC18" i="7"/>
  <c r="AC20" i="7"/>
  <c r="AC19" i="7"/>
  <c r="AC22" i="7"/>
  <c r="AC25" i="7"/>
  <c r="AC30" i="7"/>
  <c r="AC28" i="7"/>
  <c r="AC23" i="7"/>
  <c r="AC29" i="7"/>
  <c r="AC31" i="7"/>
  <c r="AC26" i="7"/>
  <c r="AC33" i="7"/>
  <c r="AC21" i="7"/>
  <c r="AC27" i="7"/>
  <c r="AC34" i="7"/>
  <c r="AC32" i="7"/>
  <c r="AC35" i="7"/>
  <c r="AC36" i="7"/>
  <c r="AC40" i="7"/>
  <c r="AC41" i="7"/>
  <c r="AC39" i="7"/>
  <c r="AC38" i="7"/>
  <c r="AC42" i="7"/>
  <c r="AC44" i="7"/>
  <c r="AC45" i="7"/>
  <c r="AC43" i="7"/>
  <c r="AC47" i="7"/>
  <c r="AC46" i="7"/>
  <c r="AC48" i="7"/>
  <c r="AC52" i="7"/>
  <c r="AC51" i="7"/>
  <c r="AC49" i="7"/>
  <c r="AC50" i="7"/>
  <c r="AC55" i="7"/>
  <c r="AC56" i="7"/>
  <c r="AC53" i="7"/>
  <c r="AC57" i="7"/>
  <c r="AC58" i="7"/>
  <c r="AC54" i="7"/>
  <c r="AC59" i="7"/>
  <c r="AC67" i="7"/>
  <c r="AC72" i="7"/>
  <c r="AC73" i="7"/>
  <c r="AC24" i="7"/>
  <c r="V37" i="7"/>
  <c r="V10" i="7"/>
  <c r="V14" i="7"/>
  <c r="V11" i="7"/>
  <c r="V13" i="7"/>
  <c r="V15" i="7"/>
  <c r="V12" i="7"/>
  <c r="V16" i="7"/>
  <c r="V17" i="7"/>
  <c r="V18" i="7"/>
  <c r="V20" i="7"/>
  <c r="V19" i="7"/>
  <c r="V22" i="7"/>
  <c r="V25" i="7"/>
  <c r="V30" i="7"/>
  <c r="V28" i="7"/>
  <c r="V23" i="7"/>
  <c r="V29" i="7"/>
  <c r="V31" i="7"/>
  <c r="V26" i="7"/>
  <c r="V33" i="7"/>
  <c r="V21" i="7"/>
  <c r="V27" i="7"/>
  <c r="V34" i="7"/>
  <c r="V32" i="7"/>
  <c r="V35" i="7"/>
  <c r="V36" i="7"/>
  <c r="V40" i="7"/>
  <c r="V41" i="7"/>
  <c r="V39" i="7"/>
  <c r="V38" i="7"/>
  <c r="V42" i="7"/>
  <c r="V44" i="7"/>
  <c r="V45" i="7"/>
  <c r="V43" i="7"/>
  <c r="V47" i="7"/>
  <c r="V46" i="7"/>
  <c r="V48" i="7"/>
  <c r="V52" i="7"/>
  <c r="V51" i="7"/>
  <c r="V49" i="7"/>
  <c r="V50" i="7"/>
  <c r="V55" i="7"/>
  <c r="V56" i="7"/>
  <c r="V53" i="7"/>
  <c r="V57" i="7"/>
  <c r="V58" i="7"/>
  <c r="V54" i="7"/>
  <c r="V59" i="7"/>
  <c r="V68" i="7"/>
  <c r="V69" i="7"/>
  <c r="V70" i="7"/>
  <c r="V72" i="7"/>
  <c r="V73" i="7"/>
  <c r="V24" i="7"/>
  <c r="O8" i="7"/>
  <c r="O29" i="6"/>
  <c r="O26" i="6" s="1"/>
  <c r="O39" i="6" s="1"/>
  <c r="O30" i="6"/>
  <c r="O31" i="6"/>
  <c r="O32" i="6"/>
  <c r="O33" i="6"/>
  <c r="O34" i="6"/>
  <c r="O35" i="6"/>
  <c r="O36" i="6"/>
  <c r="O37" i="6"/>
  <c r="O28" i="6"/>
  <c r="H26" i="6"/>
  <c r="H39" i="6" s="1"/>
  <c r="W54" i="3"/>
  <c r="W11" i="3"/>
  <c r="W27" i="3"/>
  <c r="W22" i="3"/>
  <c r="W59" i="3"/>
  <c r="W42" i="3"/>
  <c r="W23" i="3"/>
  <c r="W46" i="3"/>
  <c r="W14" i="3"/>
  <c r="W16" i="3"/>
  <c r="W44" i="3"/>
  <c r="W55" i="3"/>
  <c r="W49" i="3"/>
  <c r="W36" i="3"/>
  <c r="W60" i="3"/>
  <c r="W30" i="3"/>
  <c r="W43" i="3"/>
  <c r="W28" i="3"/>
  <c r="W57" i="3"/>
  <c r="W37" i="3"/>
  <c r="W26" i="3"/>
  <c r="W41" i="3"/>
  <c r="W48" i="3"/>
  <c r="W53" i="3"/>
  <c r="W50" i="3"/>
  <c r="W15" i="3"/>
  <c r="W39" i="3"/>
  <c r="W47" i="3"/>
  <c r="W29" i="3"/>
  <c r="W34" i="3"/>
  <c r="W32" i="3"/>
  <c r="W35" i="3"/>
  <c r="W31" i="3"/>
  <c r="W17" i="3"/>
  <c r="W38" i="3"/>
  <c r="W20" i="3"/>
  <c r="W61" i="3"/>
  <c r="W51" i="3"/>
  <c r="W25" i="3"/>
  <c r="W10" i="3"/>
  <c r="W19" i="3"/>
  <c r="W52" i="3"/>
  <c r="W40" i="3"/>
  <c r="W21" i="3"/>
  <c r="W18" i="3"/>
  <c r="W45" i="3"/>
  <c r="W58" i="3"/>
  <c r="W33" i="3"/>
  <c r="W56" i="3"/>
  <c r="W62" i="3"/>
  <c r="W13" i="3"/>
  <c r="H8" i="7"/>
  <c r="O7" i="6"/>
  <c r="O20" i="6" s="1"/>
  <c r="O10" i="6"/>
  <c r="O11" i="6"/>
  <c r="O12" i="6"/>
  <c r="O13" i="6"/>
  <c r="O14" i="6"/>
  <c r="O15" i="6"/>
  <c r="O16" i="6"/>
  <c r="O17" i="6"/>
  <c r="O18" i="6"/>
  <c r="O9" i="6"/>
  <c r="H7" i="6"/>
  <c r="H20" i="6" s="1"/>
  <c r="H7" i="3"/>
  <c r="V7" i="3"/>
  <c r="V6" i="3"/>
  <c r="O7" i="3"/>
  <c r="O6" i="3" s="1"/>
  <c r="G7" i="3"/>
  <c r="V8" i="7" l="1"/>
  <c r="AC8" i="7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T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C20" i="5"/>
  <c r="C7" i="5"/>
  <c r="AI7" i="5"/>
  <c r="AH7" i="5"/>
  <c r="H7" i="1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T7" i="5"/>
  <c r="G7" i="1"/>
  <c r="R8" i="2"/>
  <c r="Q8" i="2"/>
  <c r="X6" i="3" l="1"/>
  <c r="D7" i="3"/>
  <c r="E7" i="3"/>
  <c r="F7" i="3"/>
  <c r="I7" i="3"/>
  <c r="J7" i="3"/>
  <c r="K7" i="3"/>
  <c r="L7" i="3"/>
  <c r="M7" i="3"/>
  <c r="N7" i="3"/>
  <c r="P7" i="3"/>
  <c r="Q7" i="3"/>
  <c r="X7" i="3"/>
  <c r="C7" i="3"/>
  <c r="S6" i="3" l="1"/>
  <c r="S7" i="3" s="1"/>
  <c r="T6" i="3"/>
  <c r="T7" i="3" s="1"/>
  <c r="U6" i="3"/>
  <c r="U7" i="3" s="1"/>
  <c r="R6" i="3"/>
  <c r="R7" i="3" s="1"/>
  <c r="D8" i="2"/>
  <c r="E8" i="2"/>
  <c r="F8" i="2"/>
  <c r="G8" i="2"/>
  <c r="H8" i="2"/>
  <c r="I8" i="2"/>
  <c r="J8" i="2"/>
  <c r="K8" i="2"/>
  <c r="L8" i="2"/>
  <c r="M8" i="2"/>
  <c r="N8" i="2"/>
  <c r="O8" i="2"/>
  <c r="P8" i="2"/>
  <c r="C8" i="2"/>
  <c r="I9" i="7" l="1"/>
  <c r="G35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  <c r="L36" i="11"/>
  <c r="K36" i="11"/>
  <c r="J36" i="11"/>
  <c r="I36" i="11"/>
  <c r="H36" i="11"/>
  <c r="G36" i="11"/>
  <c r="F36" i="11"/>
  <c r="E36" i="11"/>
  <c r="D36" i="11"/>
  <c r="C36" i="11"/>
  <c r="L35" i="11"/>
  <c r="J35" i="11"/>
  <c r="I35" i="11"/>
  <c r="H35" i="11"/>
  <c r="G35" i="11"/>
  <c r="E35" i="11"/>
  <c r="D35" i="11"/>
  <c r="C35" i="11"/>
  <c r="L34" i="11"/>
  <c r="J34" i="11"/>
  <c r="I34" i="11"/>
  <c r="H34" i="11"/>
  <c r="G34" i="11"/>
  <c r="E34" i="11"/>
  <c r="D34" i="11"/>
  <c r="C34" i="11"/>
  <c r="L33" i="11"/>
  <c r="J33" i="11"/>
  <c r="I33" i="11"/>
  <c r="H33" i="11"/>
  <c r="G33" i="11"/>
  <c r="E33" i="11"/>
  <c r="D33" i="11"/>
  <c r="C33" i="11"/>
  <c r="C32" i="11"/>
  <c r="L31" i="11"/>
  <c r="K31" i="11"/>
  <c r="J31" i="11"/>
  <c r="I31" i="11"/>
  <c r="H31" i="11"/>
  <c r="G31" i="11"/>
  <c r="F31" i="11"/>
  <c r="E31" i="11"/>
  <c r="D31" i="11"/>
  <c r="C31" i="11"/>
  <c r="L42" i="9"/>
  <c r="G42" i="9"/>
  <c r="L41" i="9"/>
  <c r="K41" i="9"/>
  <c r="J41" i="9"/>
  <c r="I41" i="9"/>
  <c r="H41" i="9"/>
  <c r="G41" i="9"/>
  <c r="F41" i="9"/>
  <c r="E41" i="9"/>
  <c r="D41" i="9"/>
  <c r="C41" i="9"/>
  <c r="L40" i="9"/>
  <c r="J40" i="9"/>
  <c r="I40" i="9"/>
  <c r="H40" i="9"/>
  <c r="G40" i="9"/>
  <c r="F40" i="9"/>
  <c r="E40" i="9"/>
  <c r="D40" i="9"/>
  <c r="C40" i="9"/>
  <c r="L39" i="9"/>
  <c r="K39" i="9"/>
  <c r="J39" i="9"/>
  <c r="I39" i="9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L37" i="9"/>
  <c r="K37" i="9"/>
  <c r="J37" i="9"/>
  <c r="I37" i="9"/>
  <c r="H37" i="9"/>
  <c r="G37" i="9"/>
  <c r="F37" i="9"/>
  <c r="E37" i="9"/>
  <c r="D37" i="9"/>
  <c r="C37" i="9"/>
  <c r="L36" i="9"/>
  <c r="J36" i="9"/>
  <c r="I36" i="9"/>
  <c r="H36" i="9"/>
  <c r="G36" i="9"/>
  <c r="F36" i="9"/>
  <c r="E36" i="9"/>
  <c r="D36" i="9"/>
  <c r="C36" i="9"/>
  <c r="L35" i="9"/>
  <c r="K35" i="9"/>
  <c r="J35" i="9"/>
  <c r="I35" i="9"/>
  <c r="H35" i="9"/>
  <c r="G35" i="9"/>
  <c r="F35" i="9"/>
  <c r="E35" i="9"/>
  <c r="D35" i="9"/>
  <c r="C35" i="9"/>
</calcChain>
</file>

<file path=xl/sharedStrings.xml><?xml version="1.0" encoding="utf-8"?>
<sst xmlns="http://schemas.openxmlformats.org/spreadsheetml/2006/main" count="857" uniqueCount="421">
  <si>
    <t>Año</t>
  </si>
  <si>
    <t xml:space="preserve">Total </t>
  </si>
  <si>
    <t>Países</t>
  </si>
  <si>
    <t>Total</t>
  </si>
  <si>
    <t>Afganistán</t>
  </si>
  <si>
    <t>Estado o territorio de residencia</t>
  </si>
  <si>
    <t>Alabama</t>
  </si>
  <si>
    <t>Alaska</t>
  </si>
  <si>
    <t>México</t>
  </si>
  <si>
    <t>Porcentaje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</si>
  <si>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</si>
  <si>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</si>
  <si>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</si>
  <si>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</si>
  <si>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</si>
  <si>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</si>
  <si>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</si>
  <si>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</si>
  <si>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Guam</t>
  </si>
  <si>
    <t>Idaho</t>
  </si>
  <si>
    <t>Illinois</t>
  </si>
  <si>
    <t>Indiana</t>
  </si>
  <si>
    <t>Iowa</t>
  </si>
  <si>
    <t>Kansas</t>
  </si>
  <si>
    <t>Kentucky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</si>
  <si>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</si>
  <si>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</si>
  <si>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</si>
  <si>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</si>
  <si>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</si>
  <si>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</si>
  <si>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</si>
  <si>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</si>
  <si>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Ohio</t>
  </si>
  <si>
    <t>Oklahoma</t>
  </si>
  <si>
    <t>Rhode Island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</si>
  <si>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</si>
  <si>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</si>
  <si>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</si>
  <si>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</si>
  <si>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</si>
  <si>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</si>
  <si>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</si>
  <si>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</si>
  <si>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r>
      <t>Otros Estados o territorios</t>
    </r>
    <r>
      <rPr>
        <sz val="10"/>
        <color theme="1"/>
        <rFont val="Calibri"/>
        <family val="2"/>
      </rPr>
      <t>¹</t>
    </r>
  </si>
  <si>
    <t>No Especificado</t>
  </si>
  <si>
    <t>África</t>
  </si>
  <si>
    <t>América del Sur</t>
  </si>
  <si>
    <t>Asia</t>
  </si>
  <si>
    <t>Europa</t>
  </si>
  <si>
    <t>Norte América</t>
  </si>
  <si>
    <t>Oceania</t>
  </si>
  <si>
    <t>No especificado</t>
  </si>
  <si>
    <t>Albania</t>
  </si>
  <si>
    <t>Angola</t>
  </si>
  <si>
    <t>Argentina</t>
  </si>
  <si>
    <t>Armenia</t>
  </si>
  <si>
    <t>Aruba</t>
  </si>
  <si>
    <t>Australia</t>
  </si>
  <si>
    <t>Austria</t>
  </si>
  <si>
    <t>Bahamas</t>
  </si>
  <si>
    <t>Bangladesh</t>
  </si>
  <si>
    <t>Barbados</t>
  </si>
  <si>
    <t>Benin</t>
  </si>
  <si>
    <t>Bolivia</t>
  </si>
  <si>
    <t>Bosnia-Herzegovina</t>
  </si>
  <si>
    <t>Botswana</t>
  </si>
  <si>
    <t>Brunei</t>
  </si>
  <si>
    <t>Bulgaria</t>
  </si>
  <si>
    <t>Burkina Faso</t>
  </si>
  <si>
    <t>Burundi</t>
  </si>
  <si>
    <t>Chad</t>
  </si>
  <si>
    <t>Chile</t>
  </si>
  <si>
    <t>Colombia</t>
  </si>
  <si>
    <t>Costa Rica</t>
  </si>
  <si>
    <t>Cuba</t>
  </si>
  <si>
    <t>Dominica</t>
  </si>
  <si>
    <t>Ecuador</t>
  </si>
  <si>
    <t>El Salvador</t>
  </si>
  <si>
    <t>Eritrea</t>
  </si>
  <si>
    <t>Estonia</t>
  </si>
  <si>
    <t>Fiji</t>
  </si>
  <si>
    <t>Gambia</t>
  </si>
  <si>
    <t>Ghana</t>
  </si>
  <si>
    <t>Guatemala</t>
  </si>
  <si>
    <t>Guinea</t>
  </si>
  <si>
    <t>Guinea-Bissau</t>
  </si>
  <si>
    <t>Honduras</t>
  </si>
  <si>
    <t>Hong Kong</t>
  </si>
  <si>
    <t>India</t>
  </si>
  <si>
    <t>Indonesia</t>
  </si>
  <si>
    <t>Israel</t>
  </si>
  <si>
    <t>Jamaica</t>
  </si>
  <si>
    <t>Kosovo</t>
  </si>
  <si>
    <t>Kuwait</t>
  </si>
  <si>
    <t>Laos</t>
  </si>
  <si>
    <t>Liberia</t>
  </si>
  <si>
    <t>Macedonia</t>
  </si>
  <si>
    <t>Madagascar</t>
  </si>
  <si>
    <t>Malta</t>
  </si>
  <si>
    <t>Mauritania</t>
  </si>
  <si>
    <t>Mongolia</t>
  </si>
  <si>
    <t>Montenegro</t>
  </si>
  <si>
    <t>Mozambique</t>
  </si>
  <si>
    <t>Namibia</t>
  </si>
  <si>
    <t>Nepal</t>
  </si>
  <si>
    <t>Nicaragua</t>
  </si>
  <si>
    <t>Niger</t>
  </si>
  <si>
    <t>Nigeria</t>
  </si>
  <si>
    <t>Paraguay</t>
  </si>
  <si>
    <t>Portugal</t>
  </si>
  <si>
    <t>Qatar</t>
  </si>
  <si>
    <t>Samoa</t>
  </si>
  <si>
    <t>Senegal</t>
  </si>
  <si>
    <t>Serbia</t>
  </si>
  <si>
    <t>Seychelles</t>
  </si>
  <si>
    <t>Somalia</t>
  </si>
  <si>
    <t>Sri Lanka</t>
  </si>
  <si>
    <t>Tanzania</t>
  </si>
  <si>
    <t>Togo</t>
  </si>
  <si>
    <t>Tonga</t>
  </si>
  <si>
    <t>Uganda</t>
  </si>
  <si>
    <t>Uruguay</t>
  </si>
  <si>
    <t>Venezuela</t>
  </si>
  <si>
    <t>Vietnam</t>
  </si>
  <si>
    <t>Yemen</t>
  </si>
  <si>
    <t>Zambia</t>
  </si>
  <si>
    <t>Alemania</t>
  </si>
  <si>
    <t>Anguila</t>
  </si>
  <si>
    <t>Antillas Holandesas</t>
  </si>
  <si>
    <t>Arabia Saudita</t>
  </si>
  <si>
    <t>Argelia</t>
  </si>
  <si>
    <t>Azerbaiyán</t>
  </si>
  <si>
    <t>Bélgica</t>
  </si>
  <si>
    <t>Belice</t>
  </si>
  <si>
    <t>Bielorrusia</t>
  </si>
  <si>
    <t>Birmania</t>
  </si>
  <si>
    <t>Brasil</t>
  </si>
  <si>
    <t>Camboya</t>
  </si>
  <si>
    <t>Camerún</t>
  </si>
  <si>
    <t>Chipre</t>
  </si>
  <si>
    <t>Costa de Marfil</t>
  </si>
  <si>
    <t>Croacia</t>
  </si>
  <si>
    <t>Dinamarca</t>
  </si>
  <si>
    <t>Egipto</t>
  </si>
  <si>
    <t>Emiratos Árabes Unidos</t>
  </si>
  <si>
    <t>Eslovaquia</t>
  </si>
  <si>
    <t>Eslovenia</t>
  </si>
  <si>
    <t>España</t>
  </si>
  <si>
    <t>Etiopía</t>
  </si>
  <si>
    <t xml:space="preserve">Ex - Checoslovaquia </t>
  </si>
  <si>
    <t>Ex - Unión Soviética</t>
  </si>
  <si>
    <t>Filipinas</t>
  </si>
  <si>
    <t>Finlandia</t>
  </si>
  <si>
    <t>Francia</t>
  </si>
  <si>
    <t>Gabón</t>
  </si>
  <si>
    <t>Granada</t>
  </si>
  <si>
    <t>Grecia</t>
  </si>
  <si>
    <t>Guadalupe</t>
  </si>
  <si>
    <t>Guayana</t>
  </si>
  <si>
    <t>Guinea Ecuatorial</t>
  </si>
  <si>
    <t>Hungría</t>
  </si>
  <si>
    <t>Irak</t>
  </si>
  <si>
    <t>Irán</t>
  </si>
  <si>
    <t>Irlanda</t>
  </si>
  <si>
    <t>Islandia</t>
  </si>
  <si>
    <t>Islas Caimán</t>
  </si>
  <si>
    <t>Islas Marshall</t>
  </si>
  <si>
    <t>Islas Turcas y Caicos</t>
  </si>
  <si>
    <t>Islas Vírgenes Británicas</t>
  </si>
  <si>
    <t>Italia</t>
  </si>
  <si>
    <t>Japón</t>
  </si>
  <si>
    <t>Jordania</t>
  </si>
  <si>
    <t>Kazajstán</t>
  </si>
  <si>
    <t>Kenia</t>
  </si>
  <si>
    <t>Lesoto</t>
  </si>
  <si>
    <t>Letonia</t>
  </si>
  <si>
    <t>Líbano</t>
  </si>
  <si>
    <t>Libia</t>
  </si>
  <si>
    <t>Lituania</t>
  </si>
  <si>
    <t>Luxemburgo</t>
  </si>
  <si>
    <t>Malasia</t>
  </si>
  <si>
    <t>Marruecos</t>
  </si>
  <si>
    <t>Martinica</t>
  </si>
  <si>
    <t>Mauricio</t>
  </si>
  <si>
    <t>Moldavia</t>
  </si>
  <si>
    <t>Noruega</t>
  </si>
  <si>
    <t>Nueva Zelanda</t>
  </si>
  <si>
    <t>Omán</t>
  </si>
  <si>
    <t>Países Bajos</t>
  </si>
  <si>
    <t>Pakistán</t>
  </si>
  <si>
    <t>Panamá</t>
  </si>
  <si>
    <t>Perú</t>
  </si>
  <si>
    <t>Polonia</t>
  </si>
  <si>
    <t>Reino Unido</t>
  </si>
  <si>
    <t>República Centroafricana</t>
  </si>
  <si>
    <t>República Checa</t>
  </si>
  <si>
    <t>República Dominicana</t>
  </si>
  <si>
    <t>Ruanda</t>
  </si>
  <si>
    <t>Rusia</t>
  </si>
  <si>
    <t>Samoa Americana</t>
  </si>
  <si>
    <t>San Cristóbal y Nieves</t>
  </si>
  <si>
    <t>San Vicente y las Granadinas</t>
  </si>
  <si>
    <t>Santa Lucía</t>
  </si>
  <si>
    <t>Sierra Leona</t>
  </si>
  <si>
    <t>Singapur</t>
  </si>
  <si>
    <t>Siria</t>
  </si>
  <si>
    <t>Sudáfrica</t>
  </si>
  <si>
    <t>Sudán</t>
  </si>
  <si>
    <t>Suecia</t>
  </si>
  <si>
    <t>Suiza</t>
  </si>
  <si>
    <t>Tailandia</t>
  </si>
  <si>
    <t>Trinidad y Tobago</t>
  </si>
  <si>
    <t>Túnez</t>
  </si>
  <si>
    <t>Turkmenistán</t>
  </si>
  <si>
    <t>Turquía</t>
  </si>
  <si>
    <t>Ucrania</t>
  </si>
  <si>
    <t>Uzbekistán</t>
  </si>
  <si>
    <t>Zimbabue</t>
  </si>
  <si>
    <t>Otros países</t>
  </si>
  <si>
    <t>D</t>
  </si>
  <si>
    <t>-</t>
  </si>
  <si>
    <t>Curacao</t>
  </si>
  <si>
    <t>Subtotal</t>
  </si>
  <si>
    <t>Otros</t>
  </si>
  <si>
    <r>
      <t>Otros</t>
    </r>
    <r>
      <rPr>
        <sz val="10"/>
        <color theme="1"/>
        <rFont val="Calibri"/>
        <family val="2"/>
      </rPr>
      <t>¹</t>
    </r>
  </si>
  <si>
    <t xml:space="preserve">Notas: </t>
  </si>
  <si>
    <t>Washington-Arlington-Alexandria, DC-VA-MD-WV</t>
  </si>
  <si>
    <t>Dallas-Fort Worth-Arlington, TX</t>
  </si>
  <si>
    <t>Philadelphia-Camden-Wilmington, PA-NJ-DE-MD</t>
  </si>
  <si>
    <t>Seattle-Tacoma-Bellevue, WA</t>
  </si>
  <si>
    <t>Riverside-San Bernardino-Ontario, CA</t>
  </si>
  <si>
    <t>San Jose-Sunnyvale-Santa Clara, CA</t>
  </si>
  <si>
    <t>Orlando-Kissimmee-Sanford, FL</t>
  </si>
  <si>
    <t>Portland-Vancouver-Hillsboro, OR-WA</t>
  </si>
  <si>
    <t>Fresno, CA</t>
  </si>
  <si>
    <t>Columbus, OH</t>
  </si>
  <si>
    <t>Bridgeport-Stamford-Norwalk, CT</t>
  </si>
  <si>
    <t>San Antonio-New Braunfels, TX</t>
  </si>
  <si>
    <t>Jacksonville, FL</t>
  </si>
  <si>
    <t>El Paso, TX</t>
  </si>
  <si>
    <t>Hartford-West Hartford-East Hartford, CT</t>
  </si>
  <si>
    <t>Nashville-Davidson--Murfreesboro--Franklin, TN</t>
  </si>
  <si>
    <t>Kansas City, MO-KS</t>
  </si>
  <si>
    <t>Salt Lake City, UT</t>
  </si>
  <si>
    <t>Tucson, AZ</t>
  </si>
  <si>
    <t>Virginia Beach-Norfolk-Newport News, VA-NC</t>
  </si>
  <si>
    <t>Richmond, VA</t>
  </si>
  <si>
    <t>Phoenix-Mesa-Scottsdale, AZ</t>
  </si>
  <si>
    <t>Oxnard-Thousand Oaks-Ventura, CA</t>
  </si>
  <si>
    <t>Austin-Round Rock, TX</t>
  </si>
  <si>
    <t>Saint Louis, MO-IL</t>
  </si>
  <si>
    <t>Other metropolitan areas</t>
  </si>
  <si>
    <t>Other micropolitan areas</t>
  </si>
  <si>
    <t>New York-Newark-Jersey City, NY-NJ-PA</t>
  </si>
  <si>
    <t>Los Angeles-Long Beach-Anaheim, CA</t>
  </si>
  <si>
    <t>Miami-Fort Lauderdale-West Palm Beach, FL</t>
  </si>
  <si>
    <t>Chicago-Naperville-Elgin, IL-IN-WI</t>
  </si>
  <si>
    <t>San Francisco-Oakland-Hayward, CA</t>
  </si>
  <si>
    <t>Houston-The Woodlands-Sugar Land, TX</t>
  </si>
  <si>
    <t>Boston-Cambridge-Newton, MA-NH</t>
  </si>
  <si>
    <t>San Diego-Carlsbad, CA</t>
  </si>
  <si>
    <t>Atlanta-Sandy Springs-Roswell, GA</t>
  </si>
  <si>
    <t>Detroit-Warren-Dearborn, MI</t>
  </si>
  <si>
    <t>Minneapolis-Saint Paul-Bloomington, MN-WI</t>
  </si>
  <si>
    <t>Tampa-Saint Petersburg-Clearwater, FL</t>
  </si>
  <si>
    <t>Sacramento--Roseville--Arden-Arcade, CA</t>
  </si>
  <si>
    <t>Las Vegas-Henderson-Paradise, NV</t>
  </si>
  <si>
    <t>Baltimore-Columbia-Towson, MD</t>
  </si>
  <si>
    <t>Denver-Aurora-Lakewood, CO</t>
  </si>
  <si>
    <t>Charlotte-Concord-Gastonia, NC-SC</t>
  </si>
  <si>
    <t>Providence-Warwick, RI-MA</t>
  </si>
  <si>
    <t>Raleigh, NC</t>
  </si>
  <si>
    <t>Stockton-Lodi, CA</t>
  </si>
  <si>
    <t>San Juan-Carolina-Caguas, PR</t>
  </si>
  <si>
    <t>Urban Honolulu, HI</t>
  </si>
  <si>
    <t>Worcester, MA-CT</t>
  </si>
  <si>
    <t>Indianapolis-Carmel-Anderson, IN</t>
  </si>
  <si>
    <t>Cleveland-Elyria, OH</t>
  </si>
  <si>
    <t>--</t>
  </si>
  <si>
    <t>Soltero/a</t>
  </si>
  <si>
    <t>Casado/a</t>
  </si>
  <si>
    <r>
      <t>1907</t>
    </r>
    <r>
      <rPr>
        <b/>
        <sz val="10"/>
        <rFont val="Calibri"/>
        <family val="2"/>
      </rPr>
      <t>₁</t>
    </r>
  </si>
  <si>
    <r>
      <t>1976</t>
    </r>
    <r>
      <rPr>
        <b/>
        <sz val="10"/>
        <rFont val="Calibri"/>
        <family val="2"/>
      </rPr>
      <t>₂</t>
    </r>
  </si>
  <si>
    <r>
      <t>1987</t>
    </r>
    <r>
      <rPr>
        <b/>
        <sz val="10"/>
        <rFont val="Calibri"/>
        <family val="2"/>
      </rPr>
      <t>₃</t>
    </r>
  </si>
  <si>
    <r>
      <t>1991</t>
    </r>
    <r>
      <rPr>
        <b/>
        <sz val="10"/>
        <rFont val="Calibri"/>
        <family val="2"/>
      </rPr>
      <t>₄</t>
    </r>
  </si>
  <si>
    <r>
      <t>1996</t>
    </r>
    <r>
      <rPr>
        <b/>
        <sz val="10"/>
        <rFont val="Calibri"/>
        <family val="2"/>
      </rPr>
      <t>₅</t>
    </r>
  </si>
  <si>
    <t xml:space="preserve">Edad </t>
  </si>
  <si>
    <t xml:space="preserve">Gran Total </t>
  </si>
  <si>
    <t>18-24 años</t>
  </si>
  <si>
    <t>25-34 años</t>
  </si>
  <si>
    <t>35-44 años</t>
  </si>
  <si>
    <t>45-54 años</t>
  </si>
  <si>
    <t>55-64 años</t>
  </si>
  <si>
    <t>65 años y más</t>
  </si>
  <si>
    <t xml:space="preserve">Estado Civil </t>
  </si>
  <si>
    <t>Otro</t>
  </si>
  <si>
    <t>Años</t>
  </si>
  <si>
    <t xml:space="preserve">Población naturalizada </t>
  </si>
  <si>
    <t>Bakersfield-Delano, CA</t>
  </si>
  <si>
    <t>Cape Coral-Fort Myers, FL</t>
  </si>
  <si>
    <t>El Centro, CA</t>
  </si>
  <si>
    <t>Oklahoma City, OK</t>
  </si>
  <si>
    <t>Hombre</t>
  </si>
  <si>
    <t>Mujer</t>
  </si>
  <si>
    <t>% de mexicanos naturalizados con respecto al total</t>
  </si>
  <si>
    <r>
      <t>Nota: --</t>
    </r>
    <r>
      <rPr>
        <sz val="10"/>
        <rFont val="Calibri"/>
        <family val="2"/>
      </rPr>
      <t xml:space="preserve"> Sin registro</t>
    </r>
  </si>
  <si>
    <t>2/Está cifra se calculó con la suma de 15 meses, a partir del 1 de julio de 1975 al 30 de septiembre de 1976, ya que en este último año se cambio la fiscalización.</t>
  </si>
  <si>
    <t>Pais de origen México</t>
  </si>
  <si>
    <t>Región de nacimiento</t>
  </si>
  <si>
    <t>Área geográfica en EE.UU.</t>
  </si>
  <si>
    <t>Serbia y Montenegro</t>
  </si>
  <si>
    <t>3/Yearbook 1998 en https://www.dhs.gov/publication/fiscal-year-1998-statistical-yearbook-immigrant-tables,</t>
  </si>
  <si>
    <t>4/Yearbook 2004 en https://www.dhs.gov/publication/year-immigration-statistics-2004-naturalizations</t>
  </si>
  <si>
    <t xml:space="preserve">5/Yearbook 2005 en https://www.dhs.gov/publication/yearbook-immigration-statistics-2005-naturalizations </t>
  </si>
  <si>
    <t>Antigua y Barbuda</t>
  </si>
  <si>
    <t>Bahréin</t>
  </si>
  <si>
    <t>Bután</t>
  </si>
  <si>
    <t>Canadá</t>
  </si>
  <si>
    <t>China</t>
  </si>
  <si>
    <t>Congo</t>
  </si>
  <si>
    <t>Corea del norte</t>
  </si>
  <si>
    <t>Corea del sur</t>
  </si>
  <si>
    <t>Estados Unidos (EEUU)</t>
  </si>
  <si>
    <t>Guayana francesa</t>
  </si>
  <si>
    <t>Haití</t>
  </si>
  <si>
    <t xml:space="preserve">Isla de Taiwan </t>
  </si>
  <si>
    <t>Isla Montserrat</t>
  </si>
  <si>
    <t>Islas Bermudas</t>
  </si>
  <si>
    <t>Islas de Cabo Verde</t>
  </si>
  <si>
    <t>Islas vírgenes estadounidenses</t>
  </si>
  <si>
    <t>Kirgisistán</t>
  </si>
  <si>
    <t>Macao</t>
  </si>
  <si>
    <t>Malaui</t>
  </si>
  <si>
    <t>Mali</t>
  </si>
  <si>
    <t>Micronesia</t>
  </si>
  <si>
    <t>Palaos</t>
  </si>
  <si>
    <t>Papúa nueva Guinea</t>
  </si>
  <si>
    <t>Polinesia francesa</t>
  </si>
  <si>
    <t xml:space="preserve">República Democrática del Congo </t>
  </si>
  <si>
    <t>Rumanía</t>
  </si>
  <si>
    <t>Suazilandia</t>
  </si>
  <si>
    <t>Sudán del sur</t>
  </si>
  <si>
    <t>Surinam</t>
  </si>
  <si>
    <t xml:space="preserve">Tayikistán </t>
  </si>
  <si>
    <t>Yibuti</t>
  </si>
  <si>
    <t xml:space="preserve">1/Incluye a las Fuerzas Armadas de E.U. </t>
  </si>
  <si>
    <t xml:space="preserve">Fuente: Elaborado por el CONAPO con base en la U.S. Department of Homeland Security, Inmigration Statistics Data, Profiles on Naturalized Citizens, 2005 - 2014, consultado en julio de 2016 en https://www.dhs.gov/profiles-naturalized-citizens </t>
  </si>
  <si>
    <t xml:space="preserve">Fuente: Elaborado por el CONAPO con base en la U.S. Department of Homeland Security, Inmigration Statistics Data, Profiles on Naturalized Citizens, 2005 - 2014, consultado en julio de 2016 en https://www.dhs.gov/profiles-naturalized-citizens  </t>
  </si>
  <si>
    <t xml:space="preserve">- Sin registro </t>
  </si>
  <si>
    <t xml:space="preserve">Desconocidos/ Otros y Desconocidos </t>
  </si>
  <si>
    <t>2/ Por sus siglas en inglés Non-CBSA (Core Based Stadistical Areas) Basado en Áreas con Estadisticos Básicos.</t>
  </si>
  <si>
    <r>
      <t>Non-CBSA</t>
    </r>
    <r>
      <rPr>
        <vertAlign val="subscript"/>
        <sz val="10"/>
        <color theme="1"/>
        <rFont val="Calibri"/>
        <family val="2"/>
        <scheme val="minor"/>
      </rPr>
      <t>2</t>
    </r>
  </si>
  <si>
    <r>
      <t>Other CBSAs</t>
    </r>
    <r>
      <rPr>
        <vertAlign val="subscript"/>
        <sz val="10"/>
        <color theme="1"/>
        <rFont val="Calibri"/>
        <family val="2"/>
        <scheme val="minor"/>
      </rPr>
      <t>1</t>
    </r>
  </si>
  <si>
    <t>Nota: 1/ Las áreas "metro" concentran a 50 000 personas o más; las áreas "micro" concentran al menos 10 000 personas</t>
  </si>
  <si>
    <t>Nuevo México</t>
  </si>
  <si>
    <t>Carolina del Norte</t>
  </si>
  <si>
    <t xml:space="preserve">Estado </t>
  </si>
  <si>
    <t>País de nacimiento México</t>
  </si>
  <si>
    <t>% de población naturalizada por área geográfica de EE.UU.</t>
  </si>
  <si>
    <t>% de población naturalizada proveniente de México por área geográfica de EE.UU.</t>
  </si>
  <si>
    <t>Cincinnati-Middletown, OH-KY-IN</t>
  </si>
  <si>
    <t>New Haven-Milford, CT</t>
  </si>
  <si>
    <t>Naples-Marco Island, FL</t>
  </si>
  <si>
    <t>-- Sin registro</t>
  </si>
  <si>
    <t>Sin clasificación</t>
  </si>
  <si>
    <t>Notas: - Sin registro</t>
  </si>
  <si>
    <t>Total de personas naturalizadas</t>
  </si>
  <si>
    <t>Personas  naturalizadas cuyo país de origen es distinto a México</t>
  </si>
  <si>
    <t xml:space="preserve">Total de personas naturalizadas cuyo país de origen es México </t>
  </si>
  <si>
    <t xml:space="preserve">Distrito de Columbia </t>
  </si>
  <si>
    <t>Hawái</t>
  </si>
  <si>
    <t>Luisiana</t>
  </si>
  <si>
    <t>Míchigan</t>
  </si>
  <si>
    <t>Misisipi</t>
  </si>
  <si>
    <t>Misuri</t>
  </si>
  <si>
    <t>Nuevo Hampshire</t>
  </si>
  <si>
    <t>Nueva Jersey</t>
  </si>
  <si>
    <t>Nueva York</t>
  </si>
  <si>
    <t>Dakota del Norte</t>
  </si>
  <si>
    <t>Oregón</t>
  </si>
  <si>
    <t>Pensilvania</t>
  </si>
  <si>
    <t xml:space="preserve">Puerto Rico </t>
  </si>
  <si>
    <t>Carolina del Sur</t>
  </si>
  <si>
    <t>Dakota del Sur</t>
  </si>
  <si>
    <t>Virginia Occidental</t>
  </si>
  <si>
    <t xml:space="preserve">Otro país de nacimiento </t>
  </si>
  <si>
    <t>Pais de nacimiento México</t>
  </si>
  <si>
    <r>
      <rPr>
        <sz val="10"/>
        <rFont val="Calibri"/>
        <family val="2"/>
      </rPr>
      <t xml:space="preserve">1/ </t>
    </r>
    <r>
      <rPr>
        <sz val="10"/>
        <rFont val="Calibri"/>
        <family val="2"/>
        <scheme val="minor"/>
      </rPr>
      <t>Los datos sobre naturalización fueron compilados por una agencia federal, a partir de la creación del Servicio de Naturalización en 1906. Para este año se incluyen las naturalizaciones desde 27 septiembre 1906 hasta 30 junio 1907.</t>
    </r>
  </si>
  <si>
    <t xml:space="preserve">Subtotal </t>
  </si>
  <si>
    <t xml:space="preserve">Notas: D. Corresponde a las cifras retenidas para su divulgación por lo tanto en los años 2000 a 2003, 2006 y 2009 las cifras totales varían. </t>
  </si>
  <si>
    <t>Notas: Las cifras toman como base el Formulario  "N-400" que es una solicitud de naturalización para las personas mayores de 18 años.</t>
  </si>
  <si>
    <t xml:space="preserve">D.  Corresponde a las cifras retenidas para su divulgación por lo tanto en los años 2010  2011 y 2013 las cifras totales varían. </t>
  </si>
  <si>
    <r>
      <t>Nota: 1/</t>
    </r>
    <r>
      <rPr>
        <sz val="9"/>
        <color theme="1"/>
        <rFont val="Calibri"/>
        <family val="2"/>
      </rPr>
      <t xml:space="preserve"> Dentro de está categoría se</t>
    </r>
    <r>
      <rPr>
        <sz val="9"/>
        <color theme="1"/>
        <rFont val="Calibri"/>
        <family val="2"/>
      </rPr>
      <t xml:space="preserve"> incluyen los territorios de Estados Unidos y las fuerzas armadas.</t>
    </r>
  </si>
  <si>
    <t xml:space="preserve">No declarado </t>
  </si>
  <si>
    <t>Peticiones de naturalización</t>
  </si>
  <si>
    <t>Peticiones de naturalización negadas</t>
  </si>
  <si>
    <t>Peticiones de  naturalizaciones otorgadas</t>
  </si>
  <si>
    <t>Peticiones otorgadas por nacionalidad</t>
  </si>
  <si>
    <t>4.1. Total de peticiones de naturalización estadounidense según resolución y país o región de nacimiento, 1907- 2015</t>
  </si>
  <si>
    <t>4.2.Total de población con carta de naturalización estadounidense aceptada según región de nacimiento, 2000-2015</t>
  </si>
  <si>
    <t>4.3. Total de población con carta de naturalización estadounidense aceptada por país de nacimiento 2000 - 2015</t>
  </si>
  <si>
    <t>4.4. Total de cartas de naturalización estadounidense aceptadas según principales países de nacimiento,  2000 - 2015</t>
  </si>
  <si>
    <t>4.5. Total de cartas de naturalización estadounidense aceptadas según país de nacimiento y estados o territorios de residencia en EE. UU., 2010 - 2015</t>
  </si>
  <si>
    <t>4.6. Total de cartas de naturalización estadounidense aceptadas según país de nacimiento y principales estados y territorios de residencia en EE.UU.,  2010 - 2015</t>
  </si>
  <si>
    <t>4.7. Total de población con cartas de naturalización estadounidense aceptadas según país de nacimiento y principales áreas geográficas de residencia en EE. UU.,  2010 - 2015</t>
  </si>
  <si>
    <t>4.8. Total de población con cartas de naturalización estadounidense aceptadas por grupo de edad y sexo  2005, 2010 y 2014</t>
  </si>
  <si>
    <t>4.8.1. Total de población con cartas de naturalización estadounidense aceptadas por estado civil y sexo  2005, 2010 y 2014</t>
  </si>
  <si>
    <r>
      <t xml:space="preserve">Fuente: Elaborado por el CONAPO con base en la </t>
    </r>
    <r>
      <rPr>
        <i/>
        <sz val="9"/>
        <color theme="1"/>
        <rFont val="Calibri"/>
        <family val="2"/>
        <scheme val="minor"/>
      </rPr>
      <t>U.S. Department of Homeland Securit, Publications Library, Yearbook of Migration Statistics: 2015 Naturalizations(1907-2015), ultima consulta</t>
    </r>
    <r>
      <rPr>
        <sz val="9"/>
        <color theme="1"/>
        <rFont val="Calibri"/>
        <family val="2"/>
        <scheme val="minor"/>
      </rPr>
      <t xml:space="preserve"> en enero de 2017  https://www.dhs.gov/yearbook-immigration-statistics-2015-naturalizations</t>
    </r>
  </si>
  <si>
    <r>
      <t xml:space="preserve">Fuente: Elaborado por el CONAPO con base en la </t>
    </r>
    <r>
      <rPr>
        <i/>
        <sz val="9"/>
        <color theme="1"/>
        <rFont val="Calibri"/>
        <family val="2"/>
        <scheme val="minor"/>
      </rPr>
      <t>U.S Department of Homeland Security, Publications Library, Yearbook of Immigration Statistics: 2015 Naturalizations, 2010 - 2015, ultima consulta</t>
    </r>
    <r>
      <rPr>
        <sz val="9"/>
        <color theme="1"/>
        <rFont val="Calibri"/>
        <family val="2"/>
        <scheme val="minor"/>
      </rPr>
      <t xml:space="preserve"> enero de 2017 en https://www.dhs.gov/yearbook-immigration-statistics-2015-naturalizations y https://www.dhs.gov/publication/yearbook-immigration-statistics-2009-naturalizations</t>
    </r>
  </si>
  <si>
    <t xml:space="preserve">Fuente: Elaborado por el CONAPO con base en la U.S. Department of Homeland Security, Publications Library, Yearbook of Immigration Statistics 2015 Naturalizations, última consulta enero de  2017 en https://www.dhs.gov/yearbook-immigration-statistics-2015-naturalizations y https://www.dhs.gov/publication/yearbook-immigration-statistics-2009-naturalizations </t>
  </si>
  <si>
    <r>
      <t xml:space="preserve">Fuente: Elaborado por el CONAPO con base en la </t>
    </r>
    <r>
      <rPr>
        <i/>
        <sz val="9"/>
        <color theme="1"/>
        <rFont val="Calibri"/>
        <family val="2"/>
        <scheme val="minor"/>
      </rPr>
      <t>U.S. Department of Homeland Security, Publications Library, Yearbook of Immigration Statistics 2015 Naturalizations,</t>
    </r>
    <r>
      <rPr>
        <sz val="9"/>
        <color theme="1"/>
        <rFont val="Calibri"/>
        <family val="2"/>
        <scheme val="minor"/>
      </rPr>
      <t xml:space="preserve"> consultado en enero de 2017 en https://www.dhs.gov/yearbook-immigration-statistics-2015-naturalizations y https://www.dhs.gov/publication/yearbook-immigration-statistics-2009-naturalizations.</t>
    </r>
  </si>
  <si>
    <r>
      <t xml:space="preserve">Fuente: Elaborado por el CONAPO con base en la </t>
    </r>
    <r>
      <rPr>
        <i/>
        <sz val="10"/>
        <color theme="1"/>
        <rFont val="Calibri"/>
        <family val="2"/>
        <scheme val="minor"/>
      </rPr>
      <t>U.S. Department of Homeland Security, Publications Library, Yearbook of Immigration Statistics: 2015 Naturalizations 2010-2015, ultima consulta</t>
    </r>
    <r>
      <rPr>
        <sz val="10"/>
        <color theme="1"/>
        <rFont val="Calibri"/>
        <family val="2"/>
        <scheme val="minor"/>
      </rPr>
      <t xml:space="preserve"> enero de 2017 en https://www.dhs.gov/yearbook-immigration-statistics-2015-naturalizations.</t>
    </r>
  </si>
  <si>
    <r>
      <t xml:space="preserve">Fuente: Elaborado por el CONAPO con base en la </t>
    </r>
    <r>
      <rPr>
        <i/>
        <sz val="9"/>
        <color theme="1"/>
        <rFont val="Calibri"/>
        <family val="2"/>
        <scheme val="minor"/>
      </rPr>
      <t>U.S. Department of Homeland Security, Publications Library, Yearbook of Immigration Statistics: 2015 Naturalizations, ultima consulta enero de 2017</t>
    </r>
    <r>
      <rPr>
        <sz val="9"/>
        <color theme="1"/>
        <rFont val="Calibri"/>
        <family val="2"/>
        <scheme val="minor"/>
      </rPr>
      <t xml:space="preserve"> en https://www.dhs.gov/yearbook-immigration-statistics-2015-naturalizations</t>
    </r>
  </si>
  <si>
    <r>
      <t xml:space="preserve">Fuente: Elaborado por el CONAPO con base en la </t>
    </r>
    <r>
      <rPr>
        <i/>
        <sz val="9"/>
        <color theme="1"/>
        <rFont val="Calibri"/>
        <family val="2"/>
        <scheme val="minor"/>
      </rPr>
      <t xml:space="preserve">U.S. Department of Homeland Security, Publications Library, Yearbook of Immigration Statistics: 2015 Naturalizations, </t>
    </r>
    <r>
      <rPr>
        <sz val="9"/>
        <color theme="1"/>
        <rFont val="Calibri"/>
        <family val="2"/>
        <scheme val="minor"/>
      </rPr>
      <t>consultado en enero de 2017 en https://www.dhs.gov/yearbook-immigration-statistics-2015-naturalizations</t>
    </r>
  </si>
  <si>
    <t>Ciudadanía por naturalización.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</si>
  <si>
    <r>
      <rPr>
        <b/>
        <sz val="10"/>
        <rFont val="Calibri"/>
        <family val="2"/>
        <scheme val="minor"/>
      </rPr>
      <t>Ciudadanía por naturalización</t>
    </r>
    <r>
      <rPr>
        <sz val="10"/>
        <rFont val="Calibri"/>
        <family val="2"/>
        <scheme val="minor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</si>
  <si>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9"/>
        <color theme="1"/>
        <rFont val="Calibri"/>
        <family val="2"/>
        <scheme val="minor"/>
      </rPr>
      <t>Ciudadanía por naturalización.</t>
    </r>
    <r>
      <rPr>
        <sz val="9"/>
        <color theme="1"/>
        <rFont val="Calibri"/>
        <family val="2"/>
        <scheme val="minor"/>
      </rPr>
      <t xml:space="preserve">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</si>
  <si>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9"/>
        <color theme="1"/>
        <rFont val="Calibri"/>
        <family val="2"/>
        <scheme val="minor"/>
      </rPr>
      <t>Ciudadanía por naturalización</t>
    </r>
    <r>
      <rPr>
        <sz val="9"/>
        <color theme="1"/>
        <rFont val="Calibri"/>
        <family val="2"/>
        <scheme val="minor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</si>
  <si>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10"/>
        <color theme="1"/>
        <rFont val="Calibri"/>
        <family val="2"/>
        <scheme val="minor"/>
      </rPr>
      <t>Ciudadanía por naturalización</t>
    </r>
    <r>
      <rPr>
        <sz val="10"/>
        <color theme="1"/>
        <rFont val="Calibri"/>
        <family val="2"/>
        <scheme val="minor"/>
      </rPr>
      <t>. 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</si>
  <si>
    <r>
      <rPr>
        <b/>
        <sz val="10"/>
        <rFont val="Calibri"/>
        <family val="2"/>
        <scheme val="minor"/>
      </rPr>
      <t xml:space="preserve">Ciudadanía por naturalización. </t>
    </r>
    <r>
      <rPr>
        <sz val="10"/>
        <rFont val="Calibri"/>
        <family val="2"/>
        <scheme val="minor"/>
      </rPr>
      <t>La naturalización es el proceso por medio del cual se otorga la ciudadanía estadounidense a un ciudadano extranjero después que este haya cumplido con los requisitos establecidos por el Congreso de los Estados Unidos en la Ley de Inmigración y Nacionalidad (INA, por sus siglas en inglés)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</si>
</sst>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\ 000"/>
    <numFmt numFmtId="167" formatCode="_(* #,##0_);_(* \(#,##0\);_(* &quot;-&quot;??_);_(@_)"/>
    <numFmt numFmtId="168" formatCode="0.0"/>
    <numFmt numFmtId="169" formatCode="#\ ###\ ###"/>
    <numFmt numFmtId="170" formatCode="#\ ###"/>
    <numFmt numFmtId="171" formatCode="0.0%"/>
    <numFmt numFmtId="172" formatCode="_-* #,##0_-;\-* #,##0_-;_-* &quot;-&quot;??_-;_-@_-"/>
    <numFmt numFmtId="173" formatCode=".\ #\ ;#################################################################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sz val="10"/>
      <name val="Genev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12" fillId="2" borderId="0" applyNumberFormat="0" applyBorder="0" applyAlignment="0" applyProtection="0"/>
    <xf numFmtId="0" fontId="9" fillId="0" borderId="1" applyNumberFormat="0" applyFill="0" applyAlignment="0" applyProtection="0"/>
    <xf numFmtId="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5" borderId="0" xfId="0" applyFont="1" applyFill="1" applyBorder="1" applyAlignment="1">
      <alignment horizontal="left" indent="1"/>
    </xf>
    <xf numFmtId="0" fontId="5" fillId="5" borderId="0" xfId="0" applyFont="1" applyFill="1" applyBorder="1"/>
    <xf numFmtId="0" fontId="0" fillId="5" borderId="0" xfId="0" applyFill="1"/>
    <xf numFmtId="0" fontId="6" fillId="3" borderId="0" xfId="0" applyFont="1" applyFill="1" applyBorder="1" applyAlignment="1">
      <alignment horizontal="left" vertical="center"/>
    </xf>
    <xf numFmtId="0" fontId="0" fillId="0" borderId="0" xfId="0"/>
    <xf numFmtId="0" fontId="5" fillId="5" borderId="0" xfId="0" applyFont="1" applyFill="1" applyBorder="1" applyAlignment="1">
      <alignment vertical="center"/>
    </xf>
    <xf numFmtId="168" fontId="0" fillId="5" borderId="0" xfId="0" applyNumberFormat="1" applyFill="1"/>
    <xf numFmtId="0" fontId="5" fillId="5" borderId="0" xfId="0" applyFont="1" applyFill="1" applyBorder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/>
    <xf numFmtId="0" fontId="24" fillId="5" borderId="0" xfId="16" applyFont="1" applyFill="1"/>
    <xf numFmtId="0" fontId="21" fillId="5" borderId="0" xfId="0" applyFont="1" applyFill="1"/>
    <xf numFmtId="0" fontId="5" fillId="0" borderId="0" xfId="0" applyFont="1" applyAlignment="1"/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0" xfId="0" applyFont="1" applyFill="1" applyAlignment="1">
      <alignment wrapText="1"/>
    </xf>
    <xf numFmtId="169" fontId="5" fillId="5" borderId="0" xfId="0" applyNumberFormat="1" applyFont="1" applyFill="1" applyAlignment="1">
      <alignment wrapText="1"/>
    </xf>
    <xf numFmtId="169" fontId="0" fillId="0" borderId="0" xfId="0" applyNumberFormat="1"/>
    <xf numFmtId="0" fontId="26" fillId="0" borderId="0" xfId="0" applyFont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10" fillId="0" borderId="0" xfId="19" applyBorder="1" applyAlignment="1">
      <alignment horizontal="left" indent="1"/>
    </xf>
    <xf numFmtId="0" fontId="21" fillId="0" borderId="0" xfId="0" applyFont="1"/>
    <xf numFmtId="0" fontId="15" fillId="5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vertical="center" wrapText="1"/>
    </xf>
    <xf numFmtId="0" fontId="6" fillId="0" borderId="0" xfId="0" applyFont="1"/>
    <xf numFmtId="0" fontId="5" fillId="0" borderId="2" xfId="0" applyFont="1" applyFill="1" applyBorder="1"/>
    <xf numFmtId="169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9" fontId="5" fillId="0" borderId="0" xfId="0" applyNumberFormat="1" applyFont="1" applyAlignment="1">
      <alignment vertical="center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9" fontId="3" fillId="0" borderId="0" xfId="3" applyNumberFormat="1" applyFont="1" applyFill="1" applyBorder="1" applyAlignment="1">
      <alignment horizontal="center" vertical="center"/>
    </xf>
    <xf numFmtId="169" fontId="3" fillId="0" borderId="0" xfId="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9" fontId="3" fillId="0" borderId="0" xfId="3" applyNumberFormat="1" applyFont="1" applyBorder="1" applyAlignment="1">
      <alignment horizontal="center" vertical="center" wrapText="1"/>
    </xf>
    <xf numFmtId="169" fontId="6" fillId="0" borderId="0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169" fontId="4" fillId="0" borderId="0" xfId="3" applyNumberFormat="1" applyFont="1" applyBorder="1" applyAlignment="1">
      <alignment horizontal="center" vertical="center" wrapText="1"/>
    </xf>
    <xf numFmtId="169" fontId="5" fillId="0" borderId="0" xfId="0" applyNumberFormat="1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 wrapText="1"/>
    </xf>
    <xf numFmtId="169" fontId="4" fillId="0" borderId="2" xfId="3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169" fontId="4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9" fontId="0" fillId="0" borderId="2" xfId="0" applyNumberFormat="1" applyBorder="1" applyAlignment="1">
      <alignment horizontal="center" vertical="center" wrapText="1"/>
    </xf>
    <xf numFmtId="0" fontId="3" fillId="5" borderId="0" xfId="15" applyNumberFormat="1" applyFont="1" applyFill="1" applyBorder="1" applyAlignment="1">
      <alignment horizontal="center"/>
    </xf>
    <xf numFmtId="169" fontId="4" fillId="5" borderId="0" xfId="15" applyNumberFormat="1" applyFont="1" applyFill="1" applyBorder="1" applyAlignment="1">
      <alignment horizontal="center"/>
    </xf>
    <xf numFmtId="0" fontId="14" fillId="5" borderId="0" xfId="0" applyFont="1" applyFill="1" applyAlignment="1"/>
    <xf numFmtId="0" fontId="0" fillId="5" borderId="0" xfId="0" applyFill="1" applyAlignment="1">
      <alignment wrapText="1"/>
    </xf>
    <xf numFmtId="0" fontId="6" fillId="4" borderId="0" xfId="0" applyFont="1" applyFill="1" applyAlignment="1">
      <alignment horizontal="left" vertical="center"/>
    </xf>
    <xf numFmtId="166" fontId="6" fillId="4" borderId="0" xfId="1" applyNumberFormat="1" applyFont="1" applyFill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3" fillId="5" borderId="2" xfId="15" applyNumberFormat="1" applyFont="1" applyFill="1" applyBorder="1" applyAlignment="1">
      <alignment horizontal="center"/>
    </xf>
    <xf numFmtId="169" fontId="4" fillId="5" borderId="2" xfId="15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0" fillId="6" borderId="0" xfId="0" applyFill="1" applyBorder="1"/>
    <xf numFmtId="0" fontId="6" fillId="4" borderId="0" xfId="0" applyFont="1" applyFill="1" applyAlignment="1">
      <alignment horizontal="left" indent="1"/>
    </xf>
    <xf numFmtId="169" fontId="6" fillId="4" borderId="0" xfId="1" applyNumberFormat="1" applyFont="1" applyFill="1" applyAlignment="1">
      <alignment horizontal="center" vertical="center"/>
    </xf>
    <xf numFmtId="169" fontId="5" fillId="5" borderId="0" xfId="0" applyNumberFormat="1" applyFont="1" applyFill="1" applyAlignment="1">
      <alignment horizontal="center" vertical="center" wrapText="1"/>
    </xf>
    <xf numFmtId="167" fontId="5" fillId="5" borderId="0" xfId="1" applyNumberFormat="1" applyFont="1" applyFill="1" applyBorder="1" applyAlignment="1">
      <alignment horizontal="center" vertical="center" wrapText="1"/>
    </xf>
    <xf numFmtId="166" fontId="5" fillId="5" borderId="0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8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8" fontId="5" fillId="5" borderId="2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166" fontId="6" fillId="4" borderId="0" xfId="1" applyNumberFormat="1" applyFont="1" applyFill="1" applyBorder="1" applyAlignment="1">
      <alignment horizontal="center" vertical="center" wrapText="1"/>
    </xf>
    <xf numFmtId="169" fontId="6" fillId="4" borderId="0" xfId="1" applyNumberFormat="1" applyFont="1" applyFill="1" applyAlignment="1">
      <alignment horizontal="center" vertical="center" wrapText="1"/>
    </xf>
    <xf numFmtId="166" fontId="6" fillId="4" borderId="0" xfId="1" applyNumberFormat="1" applyFont="1" applyFill="1" applyBorder="1" applyAlignment="1">
      <alignment horizontal="center" vertical="center"/>
    </xf>
    <xf numFmtId="1" fontId="6" fillId="4" borderId="0" xfId="1" applyNumberFormat="1" applyFont="1" applyFill="1" applyBorder="1" applyAlignment="1">
      <alignment horizontal="center" vertical="center"/>
    </xf>
    <xf numFmtId="168" fontId="6" fillId="4" borderId="0" xfId="1" applyNumberFormat="1" applyFont="1" applyFill="1" applyBorder="1" applyAlignment="1">
      <alignment horizontal="center" vertical="center"/>
    </xf>
    <xf numFmtId="1" fontId="3" fillId="4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169" fontId="5" fillId="5" borderId="0" xfId="0" applyNumberFormat="1" applyFont="1" applyFill="1" applyAlignment="1">
      <alignment horizontal="right" wrapText="1"/>
    </xf>
    <xf numFmtId="169" fontId="5" fillId="5" borderId="0" xfId="0" applyNumberFormat="1" applyFont="1" applyFill="1" applyBorder="1" applyAlignment="1">
      <alignment horizontal="right" vertical="top" wrapText="1"/>
    </xf>
    <xf numFmtId="169" fontId="5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right"/>
    </xf>
    <xf numFmtId="168" fontId="5" fillId="5" borderId="0" xfId="0" applyNumberFormat="1" applyFont="1" applyFill="1" applyAlignment="1">
      <alignment horizontal="right"/>
    </xf>
    <xf numFmtId="169" fontId="5" fillId="5" borderId="0" xfId="0" applyNumberFormat="1" applyFont="1" applyFill="1" applyBorder="1" applyAlignment="1">
      <alignment horizontal="right" wrapText="1"/>
    </xf>
    <xf numFmtId="169" fontId="5" fillId="5" borderId="2" xfId="0" applyNumberFormat="1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168" fontId="5" fillId="5" borderId="2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0" fillId="5" borderId="0" xfId="0" applyFont="1" applyFill="1" applyAlignment="1">
      <alignment vertical="center" wrapText="1"/>
    </xf>
    <xf numFmtId="0" fontId="21" fillId="5" borderId="0" xfId="0" applyFont="1" applyFill="1" applyAlignment="1"/>
    <xf numFmtId="0" fontId="4" fillId="5" borderId="0" xfId="0" applyFont="1" applyFill="1" applyBorder="1" applyAlignment="1">
      <alignment vertical="center"/>
    </xf>
    <xf numFmtId="0" fontId="24" fillId="5" borderId="0" xfId="16" applyFont="1" applyFill="1" applyAlignment="1"/>
    <xf numFmtId="0" fontId="14" fillId="5" borderId="0" xfId="0" applyFont="1" applyFill="1" applyAlignment="1">
      <alignment vertical="center" wrapText="1"/>
    </xf>
    <xf numFmtId="168" fontId="4" fillId="5" borderId="0" xfId="15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center" vertical="center"/>
    </xf>
    <xf numFmtId="168" fontId="6" fillId="3" borderId="0" xfId="0" applyNumberFormat="1" applyFont="1" applyFill="1" applyBorder="1" applyAlignment="1">
      <alignment horizontal="left" vertical="center"/>
    </xf>
    <xf numFmtId="168" fontId="4" fillId="5" borderId="0" xfId="15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top"/>
    </xf>
    <xf numFmtId="0" fontId="21" fillId="5" borderId="0" xfId="0" applyFont="1" applyFill="1" applyAlignment="1">
      <alignment horizontal="left" indent="2"/>
    </xf>
    <xf numFmtId="0" fontId="24" fillId="5" borderId="0" xfId="16" applyFont="1" applyFill="1" applyAlignment="1">
      <alignment horizontal="left"/>
    </xf>
    <xf numFmtId="0" fontId="21" fillId="5" borderId="0" xfId="0" applyFont="1" applyFill="1" applyBorder="1" applyAlignment="1">
      <alignment vertical="top" wrapText="1"/>
    </xf>
    <xf numFmtId="49" fontId="21" fillId="5" borderId="0" xfId="0" applyNumberFormat="1" applyFont="1" applyFill="1" applyAlignment="1">
      <alignment vertical="top"/>
    </xf>
    <xf numFmtId="168" fontId="4" fillId="5" borderId="0" xfId="15" applyNumberFormat="1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169" fontId="0" fillId="0" borderId="0" xfId="0" applyNumberFormat="1" applyBorder="1" applyAlignment="1">
      <alignment horizontal="center" vertical="center" wrapText="1"/>
    </xf>
    <xf numFmtId="0" fontId="21" fillId="0" borderId="0" xfId="0" applyFont="1" applyAlignment="1"/>
    <xf numFmtId="0" fontId="16" fillId="5" borderId="0" xfId="0" applyFont="1" applyFill="1" applyBorder="1" applyAlignment="1">
      <alignment vertical="center"/>
    </xf>
    <xf numFmtId="0" fontId="5" fillId="0" borderId="0" xfId="0" applyFont="1" applyFill="1" applyBorder="1"/>
    <xf numFmtId="169" fontId="5" fillId="0" borderId="0" xfId="0" applyNumberFormat="1" applyFont="1" applyBorder="1" applyAlignment="1">
      <alignment horizontal="center" vertical="center"/>
    </xf>
    <xf numFmtId="0" fontId="5" fillId="0" borderId="3" xfId="0" applyFont="1" applyFill="1" applyBorder="1"/>
    <xf numFmtId="169" fontId="5" fillId="0" borderId="3" xfId="0" applyNumberFormat="1" applyFont="1" applyBorder="1" applyAlignment="1">
      <alignment horizontal="center" vertical="center"/>
    </xf>
    <xf numFmtId="0" fontId="5" fillId="0" borderId="0" xfId="0" quotePrefix="1" applyFont="1" applyFill="1" applyBorder="1"/>
    <xf numFmtId="0" fontId="21" fillId="5" borderId="0" xfId="0" applyFont="1" applyFill="1" applyAlignment="1">
      <alignment wrapText="1"/>
    </xf>
    <xf numFmtId="0" fontId="15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horizontal="left" wrapText="1" indent="2"/>
    </xf>
    <xf numFmtId="0" fontId="5" fillId="5" borderId="0" xfId="0" applyFont="1" applyFill="1" applyBorder="1" applyAlignment="1">
      <alignment horizontal="left" indent="2"/>
    </xf>
    <xf numFmtId="169" fontId="4" fillId="5" borderId="0" xfId="0" applyNumberFormat="1" applyFont="1" applyFill="1" applyAlignment="1">
      <alignment horizontal="right" wrapText="1"/>
    </xf>
    <xf numFmtId="169" fontId="4" fillId="5" borderId="0" xfId="0" applyNumberFormat="1" applyFont="1" applyFill="1" applyAlignment="1">
      <alignment horizontal="right"/>
    </xf>
    <xf numFmtId="0" fontId="29" fillId="5" borderId="0" xfId="0" applyFont="1" applyFill="1" applyAlignment="1">
      <alignment horizontal="right"/>
    </xf>
    <xf numFmtId="168" fontId="4" fillId="5" borderId="0" xfId="0" applyNumberFormat="1" applyFont="1" applyFill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wrapText="1" indent="2"/>
    </xf>
    <xf numFmtId="0" fontId="4" fillId="0" borderId="2" xfId="3" applyFont="1" applyBorder="1" applyAlignment="1">
      <alignment horizontal="left" vertical="center" wrapText="1" indent="2"/>
    </xf>
    <xf numFmtId="0" fontId="6" fillId="6" borderId="0" xfId="0" applyFont="1" applyFill="1" applyAlignment="1"/>
    <xf numFmtId="0" fontId="6" fillId="6" borderId="0" xfId="0" applyFont="1" applyFill="1" applyAlignment="1">
      <alignment vertical="center"/>
    </xf>
    <xf numFmtId="0" fontId="21" fillId="5" borderId="0" xfId="0" quotePrefix="1" applyFont="1" applyFill="1" applyAlignment="1"/>
    <xf numFmtId="0" fontId="5" fillId="0" borderId="0" xfId="0" applyFont="1" applyFill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6" fillId="6" borderId="2" xfId="0" applyFont="1" applyFill="1" applyBorder="1" applyAlignment="1">
      <alignment horizontal="center" vertical="center"/>
    </xf>
    <xf numFmtId="169" fontId="3" fillId="3" borderId="0" xfId="15" applyNumberFormat="1" applyFont="1" applyFill="1" applyBorder="1" applyAlignment="1">
      <alignment vertical="center"/>
    </xf>
    <xf numFmtId="169" fontId="4" fillId="5" borderId="0" xfId="15" applyNumberFormat="1" applyFont="1" applyFill="1" applyBorder="1" applyAlignment="1"/>
    <xf numFmtId="169" fontId="4" fillId="5" borderId="2" xfId="15" applyNumberFormat="1" applyFont="1" applyFill="1" applyBorder="1" applyAlignment="1"/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2" xfId="0" applyBorder="1"/>
    <xf numFmtId="0" fontId="6" fillId="6" borderId="4" xfId="0" applyFont="1" applyFill="1" applyBorder="1" applyAlignment="1">
      <alignment horizontal="center" vertical="center"/>
    </xf>
    <xf numFmtId="0" fontId="0" fillId="6" borderId="2" xfId="0" applyFill="1" applyBorder="1"/>
    <xf numFmtId="0" fontId="3" fillId="6" borderId="4" xfId="3" applyFont="1" applyFill="1" applyBorder="1" applyAlignment="1">
      <alignment horizontal="center" vertical="center"/>
    </xf>
    <xf numFmtId="0" fontId="6" fillId="6" borderId="0" xfId="0" applyFont="1" applyFill="1"/>
    <xf numFmtId="0" fontId="3" fillId="6" borderId="4" xfId="3" applyFont="1" applyFill="1" applyBorder="1" applyAlignment="1">
      <alignment horizontal="center" vertical="center" wrapText="1"/>
    </xf>
    <xf numFmtId="0" fontId="30" fillId="5" borderId="0" xfId="0" applyFont="1" applyFill="1"/>
    <xf numFmtId="0" fontId="30" fillId="0" borderId="0" xfId="0" applyFont="1"/>
    <xf numFmtId="0" fontId="5" fillId="5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/>
    </xf>
    <xf numFmtId="169" fontId="5" fillId="0" borderId="0" xfId="0" applyNumberFormat="1" applyFont="1" applyFill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0" fillId="0" borderId="0" xfId="0" applyAlignment="1">
      <alignment horizontal="left"/>
    </xf>
    <xf numFmtId="168" fontId="0" fillId="0" borderId="0" xfId="0" applyNumberFormat="1" applyAlignment="1">
      <alignment horizontal="left" wrapText="1"/>
    </xf>
    <xf numFmtId="169" fontId="6" fillId="0" borderId="0" xfId="1" applyNumberFormat="1" applyFont="1" applyFill="1" applyAlignment="1">
      <alignment horizontal="center" vertical="center"/>
    </xf>
    <xf numFmtId="166" fontId="6" fillId="4" borderId="0" xfId="1" applyNumberFormat="1" applyFont="1" applyFill="1" applyBorder="1" applyAlignment="1">
      <alignment horizontal="left" vertical="center" wrapText="1"/>
    </xf>
    <xf numFmtId="166" fontId="6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indent="1"/>
    </xf>
    <xf numFmtId="169" fontId="5" fillId="0" borderId="0" xfId="1" applyNumberFormat="1" applyFont="1" applyFill="1" applyAlignment="1">
      <alignment horizontal="center"/>
    </xf>
    <xf numFmtId="169" fontId="25" fillId="0" borderId="0" xfId="0" applyNumberFormat="1" applyFont="1" applyFill="1"/>
    <xf numFmtId="169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9" fontId="5" fillId="0" borderId="0" xfId="0" applyNumberFormat="1" applyFont="1" applyFill="1" applyAlignment="1">
      <alignment horizontal="center" vertical="center" wrapText="1"/>
    </xf>
    <xf numFmtId="169" fontId="2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9" fontId="5" fillId="0" borderId="2" xfId="0" applyNumberFormat="1" applyFont="1" applyFill="1" applyBorder="1" applyAlignment="1">
      <alignment horizontal="center"/>
    </xf>
    <xf numFmtId="169" fontId="25" fillId="0" borderId="2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68" fontId="0" fillId="0" borderId="2" xfId="0" applyNumberFormat="1" applyFill="1" applyBorder="1"/>
    <xf numFmtId="0" fontId="14" fillId="5" borderId="0" xfId="0" applyFont="1" applyFill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top" wrapText="1"/>
    </xf>
    <xf numFmtId="0" fontId="2" fillId="6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49" fontId="21" fillId="5" borderId="0" xfId="0" applyNumberFormat="1" applyFont="1" applyFill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21" fillId="5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49" fontId="21" fillId="0" borderId="0" xfId="0" applyNumberFormat="1" applyFont="1" applyFill="1" applyAlignment="1">
      <alignment horizontal="left" vertical="top" wrapText="1"/>
    </xf>
    <xf numFmtId="0" fontId="24" fillId="5" borderId="0" xfId="16" applyFont="1" applyFill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70" fontId="6" fillId="4" borderId="0" xfId="0" applyNumberFormat="1" applyFont="1" applyFill="1" applyBorder="1" applyAlignment="1">
      <alignment horizontal="right" vertical="center"/>
    </xf>
    <xf numFmtId="170" fontId="0" fillId="5" borderId="0" xfId="0" applyNumberFormat="1" applyFill="1" applyAlignment="1">
      <alignment horizontal="right"/>
    </xf>
    <xf numFmtId="170" fontId="5" fillId="5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right" vertical="center"/>
    </xf>
    <xf numFmtId="170" fontId="6" fillId="4" borderId="2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5" fillId="5" borderId="0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167" fontId="7" fillId="0" borderId="0" xfId="18" applyNumberFormat="1" applyFont="1" applyBorder="1" applyAlignment="1">
      <alignment horizontal="right"/>
    </xf>
    <xf numFmtId="167" fontId="7" fillId="0" borderId="0" xfId="18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2" fillId="6" borderId="3" xfId="0" applyFont="1" applyFill="1" applyBorder="1" applyAlignment="1">
      <alignment horizontal="center" vertical="center"/>
    </xf>
    <xf numFmtId="9" fontId="6" fillId="4" borderId="0" xfId="21" applyFont="1" applyFill="1" applyBorder="1" applyAlignment="1">
      <alignment horizontal="left" vertical="center"/>
    </xf>
    <xf numFmtId="171" fontId="6" fillId="4" borderId="0" xfId="21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 wrapText="1" indent="1"/>
    </xf>
    <xf numFmtId="171" fontId="6" fillId="4" borderId="2" xfId="21" applyNumberFormat="1" applyFont="1" applyFill="1" applyBorder="1" applyAlignment="1">
      <alignment horizontal="left" vertical="center"/>
    </xf>
    <xf numFmtId="168" fontId="4" fillId="5" borderId="0" xfId="15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67" fontId="7" fillId="0" borderId="0" xfId="18" applyNumberFormat="1" applyFont="1"/>
    <xf numFmtId="0" fontId="7" fillId="0" borderId="0" xfId="0" applyFont="1" applyBorder="1"/>
    <xf numFmtId="2" fontId="0" fillId="0" borderId="0" xfId="0" applyNumberFormat="1"/>
    <xf numFmtId="168" fontId="5" fillId="5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167" fontId="10" fillId="0" borderId="0" xfId="18" applyNumberFormat="1" applyFont="1" applyBorder="1" applyAlignment="1">
      <alignment horizontal="right"/>
    </xf>
    <xf numFmtId="167" fontId="10" fillId="0" borderId="0" xfId="18" applyNumberFormat="1" applyFont="1" applyAlignment="1">
      <alignment horizontal="right"/>
    </xf>
    <xf numFmtId="168" fontId="0" fillId="0" borderId="0" xfId="0" applyNumberFormat="1"/>
    <xf numFmtId="172" fontId="6" fillId="4" borderId="0" xfId="15" applyNumberFormat="1" applyFont="1" applyFill="1" applyAlignment="1">
      <alignment horizontal="center" vertical="center"/>
    </xf>
    <xf numFmtId="168" fontId="6" fillId="4" borderId="0" xfId="1" applyNumberFormat="1" applyFont="1" applyFill="1" applyAlignment="1">
      <alignment horizontal="center" vertical="center" wrapText="1"/>
    </xf>
    <xf numFmtId="168" fontId="6" fillId="4" borderId="0" xfId="1" applyNumberFormat="1" applyFont="1" applyFill="1" applyBorder="1" applyAlignment="1">
      <alignment horizontal="center" vertical="center" wrapText="1"/>
    </xf>
    <xf numFmtId="173" fontId="6" fillId="4" borderId="0" xfId="1" applyNumberFormat="1" applyFont="1" applyFill="1" applyAlignment="1">
      <alignment horizontal="center" vertical="center" wrapText="1"/>
    </xf>
    <xf numFmtId="173" fontId="6" fillId="4" borderId="0" xfId="1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5" fillId="6" borderId="2" xfId="0" applyFont="1" applyFill="1" applyBorder="1" applyAlignment="1">
      <alignment wrapText="1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7" fillId="0" borderId="0" xfId="21" applyNumberFormat="1" applyFont="1"/>
    <xf numFmtId="0" fontId="0" fillId="0" borderId="0" xfId="21" applyNumberFormat="1" applyFont="1"/>
    <xf numFmtId="12" fontId="7" fillId="0" borderId="0" xfId="21" applyNumberFormat="1" applyFont="1"/>
    <xf numFmtId="12" fontId="0" fillId="0" borderId="0" xfId="21" applyNumberFormat="1" applyFont="1"/>
    <xf numFmtId="169" fontId="5" fillId="0" borderId="0" xfId="0" applyNumberFormat="1" applyFont="1" applyFill="1" applyBorder="1" applyAlignment="1">
      <alignment horizontal="center"/>
    </xf>
    <xf numFmtId="169" fontId="25" fillId="0" borderId="0" xfId="0" applyNumberFormat="1" applyFont="1" applyFill="1" applyBorder="1"/>
    <xf numFmtId="0" fontId="0" fillId="0" borderId="0" xfId="0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0" fontId="21" fillId="0" borderId="0" xfId="0" applyFont="1" applyFill="1" applyAlignment="1">
      <alignment horizontal="left"/>
    </xf>
    <xf numFmtId="49" fontId="21" fillId="0" borderId="0" xfId="0" applyNumberFormat="1" applyFont="1" applyFill="1" applyAlignment="1">
      <alignment horizontal="left" vertical="top" wrapText="1"/>
    </xf>
    <xf numFmtId="0" fontId="5" fillId="5" borderId="0" xfId="0" quotePrefix="1" applyFont="1" applyFill="1" applyBorder="1" applyAlignment="1">
      <alignment horizontal="left"/>
    </xf>
    <xf numFmtId="0" fontId="1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 indent="2"/>
    </xf>
    <xf numFmtId="0" fontId="27" fillId="6" borderId="0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left"/>
    </xf>
    <xf numFmtId="0" fontId="21" fillId="5" borderId="0" xfId="0" applyFont="1" applyFill="1" applyAlignment="1">
      <alignment horizontal="left" vertical="top" indent="2"/>
    </xf>
    <xf numFmtId="0" fontId="20" fillId="5" borderId="0" xfId="0" applyFont="1" applyFill="1" applyAlignment="1">
      <alignment horizontal="left" vertical="center" wrapText="1" indent="2"/>
    </xf>
    <xf numFmtId="0" fontId="2" fillId="6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 vertical="top" wrapText="1"/>
    </xf>
    <xf numFmtId="0" fontId="2" fillId="6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16" fillId="5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49" fontId="21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49" fontId="21" fillId="0" borderId="0" xfId="0" applyNumberFormat="1" applyFont="1" applyFill="1" applyAlignment="1">
      <alignment horizontal="left" vertical="top" wrapText="1"/>
    </xf>
    <xf numFmtId="0" fontId="24" fillId="5" borderId="0" xfId="16" applyFont="1" applyFill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5" fillId="5" borderId="0" xfId="0" quotePrefix="1" applyFont="1" applyFill="1" applyBorder="1" applyAlignment="1">
      <alignment horizontal="left"/>
    </xf>
    <xf numFmtId="0" fontId="16" fillId="5" borderId="0" xfId="0" applyFont="1" applyFill="1" applyBorder="1" applyAlignment="1">
      <alignment horizontal="center" vertical="center" wrapText="1"/>
    </xf>
    <xf numFmtId="0" fontId="24" fillId="0" borderId="0" xfId="16" applyFont="1" applyFill="1" applyAlignment="1">
      <alignment horizontal="left"/>
    </xf>
    <xf numFmtId="0" fontId="3" fillId="6" borderId="2" xfId="19" applyFont="1" applyFill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3" fillId="6" borderId="2" xfId="19" applyFont="1" applyFill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15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top" wrapText="1"/>
    </xf>
    <xf numFmtId="0" fontId="5" fillId="5" borderId="0" xfId="0" quotePrefix="1" applyFont="1" applyFill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left" vertical="top" wrapText="1"/>
    </xf>
  </cellXfs>
  <cellStyles count="22">
    <cellStyle name="Comma_!TABLE48" xfId="12"/>
    <cellStyle name="Hipervínculo" xfId="16" builtinId="8"/>
    <cellStyle name="Millares" xfId="15" builtinId="3"/>
    <cellStyle name="Millares 13" xfId="18"/>
    <cellStyle name="Millares 2" xfId="1"/>
    <cellStyle name="Millares 3" xfId="4"/>
    <cellStyle name="Millares 4" xfId="6"/>
    <cellStyle name="Millares 4 2" xfId="14"/>
    <cellStyle name="Millares 5" xfId="8"/>
    <cellStyle name="Millares 8" xfId="17"/>
    <cellStyle name="Moneda 2" xfId="2"/>
    <cellStyle name="Neutral 2" xfId="9"/>
    <cellStyle name="Normal" xfId="0" builtinId="0"/>
    <cellStyle name="Normal 2" xfId="3"/>
    <cellStyle name="Normal 2 2" xfId="19"/>
    <cellStyle name="Normal 3" xfId="5"/>
    <cellStyle name="Normal 3 2" xfId="13"/>
    <cellStyle name="Normal 3_1.3. Países" xfId="20"/>
    <cellStyle name="Normal 4" xfId="7"/>
    <cellStyle name="Porcentaje" xfId="21" builtinId="5"/>
    <cellStyle name="Porcentaje 2" xfId="11"/>
    <cellStyle name="Total 2" xfId="10"/>
  </cellStyles>
  <dxfs count="67"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  <dxf>
      <numFmt numFmtId="174" formatCode="\-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40447</xdr:rowOff>
    </xdr:from>
    <xdr:to>
      <xdr:col>2</xdr:col>
      <xdr:colOff>847726</xdr:colOff>
      <xdr:row>2</xdr:row>
      <xdr:rowOff>305347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5222"/>
          <a:ext cx="1600200" cy="62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93519</xdr:colOff>
      <xdr:row>0</xdr:row>
      <xdr:rowOff>123826</xdr:rowOff>
    </xdr:from>
    <xdr:to>
      <xdr:col>4</xdr:col>
      <xdr:colOff>104776</xdr:colOff>
      <xdr:row>1</xdr:row>
      <xdr:rowOff>511854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44" y="123826"/>
          <a:ext cx="2059132" cy="578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171450</xdr:rowOff>
    </xdr:from>
    <xdr:to>
      <xdr:col>2</xdr:col>
      <xdr:colOff>342900</xdr:colOff>
      <xdr:row>2</xdr:row>
      <xdr:rowOff>247650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304800" y="171450"/>
          <a:ext cx="2266950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304801</xdr:colOff>
      <xdr:row>0</xdr:row>
      <xdr:rowOff>182864</xdr:rowOff>
    </xdr:from>
    <xdr:to>
      <xdr:col>4</xdr:col>
      <xdr:colOff>409576</xdr:colOff>
      <xdr:row>1</xdr:row>
      <xdr:rowOff>657226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1" y="182864"/>
          <a:ext cx="1981200" cy="7791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371474</xdr:colOff>
      <xdr:row>1</xdr:row>
      <xdr:rowOff>35123</xdr:rowOff>
    </xdr:from>
    <xdr:to>
      <xdr:col>4</xdr:col>
      <xdr:colOff>200025</xdr:colOff>
      <xdr:row>1</xdr:row>
      <xdr:rowOff>742950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4" y="225623"/>
          <a:ext cx="2266951" cy="7078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35304</xdr:rowOff>
    </xdr:from>
    <xdr:to>
      <xdr:col>2</xdr:col>
      <xdr:colOff>427375</xdr:colOff>
      <xdr:row>1</xdr:row>
      <xdr:rowOff>647700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4" y="225804"/>
          <a:ext cx="1551326" cy="6123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28575</xdr:rowOff>
    </xdr:from>
    <xdr:to>
      <xdr:col>1</xdr:col>
      <xdr:colOff>2266950</xdr:colOff>
      <xdr:row>2</xdr:row>
      <xdr:rowOff>381712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19075"/>
          <a:ext cx="2009775" cy="7817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141214</xdr:rowOff>
    </xdr:from>
    <xdr:to>
      <xdr:col>3</xdr:col>
      <xdr:colOff>419100</xdr:colOff>
      <xdr:row>2</xdr:row>
      <xdr:rowOff>352859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141214"/>
          <a:ext cx="1847850" cy="7736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0</xdr:row>
      <xdr:rowOff>180975</xdr:rowOff>
    </xdr:from>
    <xdr:to>
      <xdr:col>3</xdr:col>
      <xdr:colOff>95251</xdr:colOff>
      <xdr:row>3</xdr:row>
      <xdr:rowOff>35553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80975"/>
          <a:ext cx="1752600" cy="74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topLeftCell="A97" workbookViewId="0">
      <selection activeCell="B118" sqref="B118:I118"/>
    </sheetView>
  </sheetViews>
  <sheetFormatPr baseColWidth="10" defaultRowHeight="15"/>
  <cols>
    <col min="1" max="1" width="1.7109375" style="2" customWidth="1"/>
    <col min="2" max="2" width="13.28515625" style="2" customWidth="1"/>
    <col min="3" max="3" width="14" style="8" customWidth="1"/>
    <col min="4" max="4" width="13.42578125" style="8" customWidth="1"/>
    <col min="5" max="5" width="13.42578125" customWidth="1"/>
    <col min="6" max="6" width="16.85546875" customWidth="1"/>
    <col min="7" max="7" width="20.28515625" style="8" customWidth="1"/>
    <col min="8" max="8" width="17.85546875" customWidth="1"/>
    <col min="11" max="11" width="17.5703125" customWidth="1"/>
  </cols>
  <sheetData>
    <row r="1" spans="1:13" s="8" customFormat="1" ht="8.25" customHeight="1"/>
    <row r="2" spans="1:13" ht="28.5" customHeight="1">
      <c r="D2" s="257" t="s">
        <v>399</v>
      </c>
      <c r="E2" s="257"/>
      <c r="F2" s="257"/>
      <c r="G2" s="257"/>
      <c r="H2" s="257"/>
      <c r="I2" s="106"/>
      <c r="J2" s="106"/>
      <c r="K2" s="106"/>
      <c r="L2" s="61"/>
      <c r="M2" s="1"/>
    </row>
    <row r="3" spans="1:13" ht="27.75" customHeight="1">
      <c r="A3" s="6"/>
      <c r="B3" s="6"/>
      <c r="C3" s="6"/>
      <c r="D3" s="257"/>
      <c r="E3" s="257"/>
      <c r="F3" s="257"/>
      <c r="G3" s="257"/>
      <c r="H3" s="257"/>
      <c r="I3" s="106"/>
      <c r="J3" s="106"/>
      <c r="K3" s="106"/>
      <c r="L3" s="6"/>
      <c r="M3" s="1"/>
    </row>
    <row r="4" spans="1:13" s="8" customFormat="1" ht="8.25" customHeight="1">
      <c r="A4" s="6"/>
      <c r="B4" s="6"/>
      <c r="C4" s="6"/>
      <c r="D4" s="257"/>
      <c r="E4" s="257"/>
      <c r="F4" s="257"/>
      <c r="G4" s="257"/>
      <c r="H4" s="257"/>
      <c r="I4" s="6"/>
      <c r="J4" s="6"/>
      <c r="K4" s="6"/>
      <c r="L4" s="6"/>
    </row>
    <row r="5" spans="1:13" s="8" customFormat="1" ht="15" customHeight="1">
      <c r="A5" s="6"/>
      <c r="B5" s="259" t="s">
        <v>0</v>
      </c>
      <c r="C5" s="261" t="s">
        <v>395</v>
      </c>
      <c r="D5" s="261" t="s">
        <v>396</v>
      </c>
      <c r="E5" s="261" t="s">
        <v>397</v>
      </c>
      <c r="F5" s="262" t="s">
        <v>398</v>
      </c>
      <c r="G5" s="262"/>
      <c r="H5" s="262"/>
      <c r="I5" s="6"/>
      <c r="J5" s="6"/>
    </row>
    <row r="6" spans="1:13" s="8" customFormat="1" ht="41.25" customHeight="1">
      <c r="A6" s="6"/>
      <c r="B6" s="260"/>
      <c r="C6" s="262"/>
      <c r="D6" s="262"/>
      <c r="E6" s="262"/>
      <c r="F6" s="213" t="s">
        <v>308</v>
      </c>
      <c r="G6" s="214" t="s">
        <v>219</v>
      </c>
      <c r="H6" s="213" t="s">
        <v>305</v>
      </c>
      <c r="I6" s="6"/>
      <c r="J6" s="6"/>
    </row>
    <row r="7" spans="1:13" s="8" customFormat="1">
      <c r="A7" s="6"/>
      <c r="B7" s="59">
        <v>2015</v>
      </c>
      <c r="C7" s="60">
        <v>783062</v>
      </c>
      <c r="D7" s="60">
        <v>75810</v>
      </c>
      <c r="E7" s="60">
        <v>730259</v>
      </c>
      <c r="F7" s="60">
        <v>105958</v>
      </c>
      <c r="G7" s="60">
        <f t="shared" ref="G7:G35" si="0">E7-F7</f>
        <v>624301</v>
      </c>
      <c r="H7" s="107">
        <f>F7/E7*100</f>
        <v>14.50964657744718</v>
      </c>
      <c r="I7" s="6"/>
      <c r="J7" s="6"/>
    </row>
    <row r="8" spans="1:13" s="8" customFormat="1">
      <c r="A8" s="6"/>
      <c r="B8" s="59">
        <v>2014</v>
      </c>
      <c r="C8" s="60">
        <v>773824</v>
      </c>
      <c r="D8" s="60">
        <v>66767</v>
      </c>
      <c r="E8" s="60">
        <v>653416</v>
      </c>
      <c r="F8" s="60">
        <v>94889</v>
      </c>
      <c r="G8" s="60">
        <f t="shared" si="0"/>
        <v>558527</v>
      </c>
      <c r="H8" s="107">
        <v>14.5219890544462</v>
      </c>
      <c r="I8" s="6"/>
      <c r="J8" s="6"/>
    </row>
    <row r="9" spans="1:13">
      <c r="A9" s="6"/>
      <c r="B9" s="59">
        <v>2013</v>
      </c>
      <c r="C9" s="60">
        <v>772623</v>
      </c>
      <c r="D9" s="60">
        <v>83112</v>
      </c>
      <c r="E9" s="60">
        <v>779929</v>
      </c>
      <c r="F9" s="60">
        <v>99385</v>
      </c>
      <c r="G9" s="60">
        <f t="shared" si="0"/>
        <v>680544</v>
      </c>
      <c r="H9" s="107">
        <v>12.742826590625555</v>
      </c>
      <c r="I9" s="6"/>
      <c r="J9" s="6"/>
      <c r="K9" s="1"/>
      <c r="L9" s="1"/>
    </row>
    <row r="10" spans="1:13">
      <c r="A10" s="6"/>
      <c r="B10" s="59">
        <v>2012</v>
      </c>
      <c r="C10" s="60">
        <v>899162</v>
      </c>
      <c r="D10" s="60">
        <v>65874</v>
      </c>
      <c r="E10" s="60">
        <v>757434</v>
      </c>
      <c r="F10" s="60">
        <v>102181</v>
      </c>
      <c r="G10" s="60">
        <f t="shared" si="0"/>
        <v>655253</v>
      </c>
      <c r="H10" s="107">
        <v>13.490416326703054</v>
      </c>
      <c r="I10" s="6"/>
      <c r="J10" s="6"/>
      <c r="K10" s="1"/>
      <c r="L10" s="1"/>
    </row>
    <row r="11" spans="1:13">
      <c r="A11" s="6"/>
      <c r="B11" s="59">
        <v>2011</v>
      </c>
      <c r="C11" s="60">
        <v>756008</v>
      </c>
      <c r="D11" s="60">
        <v>57065</v>
      </c>
      <c r="E11" s="60">
        <v>694193</v>
      </c>
      <c r="F11" s="60">
        <v>94783</v>
      </c>
      <c r="G11" s="60">
        <f t="shared" si="0"/>
        <v>599410</v>
      </c>
      <c r="H11" s="107">
        <v>13.653695730149973</v>
      </c>
      <c r="I11" s="6"/>
      <c r="J11" s="6"/>
    </row>
    <row r="12" spans="1:13">
      <c r="A12" s="6"/>
      <c r="B12" s="59">
        <v>2010</v>
      </c>
      <c r="C12" s="60">
        <v>710544</v>
      </c>
      <c r="D12" s="60">
        <v>56994</v>
      </c>
      <c r="E12" s="60">
        <v>619913</v>
      </c>
      <c r="F12" s="60">
        <v>67062</v>
      </c>
      <c r="G12" s="60">
        <f t="shared" si="0"/>
        <v>552851</v>
      </c>
      <c r="H12" s="107">
        <v>10.817969618317409</v>
      </c>
      <c r="I12" s="6"/>
      <c r="J12" s="6"/>
    </row>
    <row r="13" spans="1:13">
      <c r="A13" s="6"/>
      <c r="B13" s="59">
        <v>2009</v>
      </c>
      <c r="C13" s="60">
        <v>570442</v>
      </c>
      <c r="D13" s="60">
        <v>109832</v>
      </c>
      <c r="E13" s="60">
        <v>743715</v>
      </c>
      <c r="F13" s="60">
        <v>111630</v>
      </c>
      <c r="G13" s="60">
        <f t="shared" si="0"/>
        <v>632085</v>
      </c>
      <c r="H13" s="107">
        <v>15.009781972933181</v>
      </c>
      <c r="I13" s="6"/>
      <c r="J13" s="6"/>
    </row>
    <row r="14" spans="1:13">
      <c r="A14" s="6"/>
      <c r="B14" s="59">
        <v>2008</v>
      </c>
      <c r="C14" s="60">
        <v>525786</v>
      </c>
      <c r="D14" s="60">
        <v>121283</v>
      </c>
      <c r="E14" s="60">
        <v>1046539</v>
      </c>
      <c r="F14" s="60">
        <v>231815</v>
      </c>
      <c r="G14" s="60">
        <f t="shared" si="0"/>
        <v>814724</v>
      </c>
      <c r="H14" s="107">
        <v>22.15063174903181</v>
      </c>
      <c r="I14" s="6"/>
      <c r="J14" s="6"/>
    </row>
    <row r="15" spans="1:13">
      <c r="A15" s="6"/>
      <c r="B15" s="59">
        <v>2007</v>
      </c>
      <c r="C15" s="60">
        <v>1382993</v>
      </c>
      <c r="D15" s="60">
        <v>89683</v>
      </c>
      <c r="E15" s="60">
        <v>660477</v>
      </c>
      <c r="F15" s="60">
        <v>122258</v>
      </c>
      <c r="G15" s="60">
        <f t="shared" si="0"/>
        <v>538219</v>
      </c>
      <c r="H15" s="107">
        <v>18.510561306449734</v>
      </c>
      <c r="I15" s="6"/>
      <c r="J15" s="6"/>
    </row>
    <row r="16" spans="1:13">
      <c r="A16" s="6"/>
      <c r="B16" s="59">
        <v>2006</v>
      </c>
      <c r="C16" s="60">
        <v>730642</v>
      </c>
      <c r="D16" s="60">
        <v>120722</v>
      </c>
      <c r="E16" s="60">
        <v>702589</v>
      </c>
      <c r="F16" s="60">
        <v>83979</v>
      </c>
      <c r="G16" s="60">
        <f t="shared" si="0"/>
        <v>618610</v>
      </c>
      <c r="H16" s="107">
        <v>11.952791745956739</v>
      </c>
      <c r="I16" s="6"/>
      <c r="J16" s="6"/>
    </row>
    <row r="17" spans="1:10">
      <c r="A17" s="6"/>
      <c r="B17" s="59">
        <v>2005</v>
      </c>
      <c r="C17" s="60">
        <v>602972</v>
      </c>
      <c r="D17" s="60">
        <v>108247</v>
      </c>
      <c r="E17" s="60">
        <v>604280</v>
      </c>
      <c r="F17" s="60">
        <v>77089</v>
      </c>
      <c r="G17" s="60">
        <f t="shared" si="0"/>
        <v>527191</v>
      </c>
      <c r="H17" s="107">
        <v>12.75716555239293</v>
      </c>
      <c r="I17" s="6"/>
      <c r="J17" s="6"/>
    </row>
    <row r="18" spans="1:10">
      <c r="A18" s="6"/>
      <c r="B18" s="59">
        <v>2004</v>
      </c>
      <c r="C18" s="60">
        <v>662796</v>
      </c>
      <c r="D18" s="60">
        <v>103339</v>
      </c>
      <c r="E18" s="60">
        <v>537151</v>
      </c>
      <c r="F18" s="60">
        <v>63840</v>
      </c>
      <c r="G18" s="60">
        <f t="shared" si="0"/>
        <v>473311</v>
      </c>
      <c r="H18" s="107">
        <v>11.884926212554756</v>
      </c>
      <c r="I18" s="6"/>
      <c r="J18" s="6"/>
    </row>
    <row r="19" spans="1:10">
      <c r="A19" s="6"/>
      <c r="B19" s="59">
        <v>2003</v>
      </c>
      <c r="C19" s="60">
        <v>523370</v>
      </c>
      <c r="D19" s="60">
        <v>91599</v>
      </c>
      <c r="E19" s="60">
        <v>462435</v>
      </c>
      <c r="F19" s="60">
        <v>55946</v>
      </c>
      <c r="G19" s="60">
        <f t="shared" si="0"/>
        <v>406489</v>
      </c>
      <c r="H19" s="107">
        <v>12.098132710543103</v>
      </c>
      <c r="I19" s="6"/>
      <c r="J19" s="6"/>
    </row>
    <row r="20" spans="1:10">
      <c r="A20" s="6"/>
      <c r="B20" s="59">
        <v>2002</v>
      </c>
      <c r="C20" s="60">
        <v>700649</v>
      </c>
      <c r="D20" s="60">
        <v>139779</v>
      </c>
      <c r="E20" s="60">
        <v>572646</v>
      </c>
      <c r="F20" s="60">
        <v>76310</v>
      </c>
      <c r="G20" s="60">
        <f t="shared" si="0"/>
        <v>496336</v>
      </c>
      <c r="H20" s="107">
        <v>13.325859256853272</v>
      </c>
      <c r="I20" s="6"/>
      <c r="J20" s="6"/>
    </row>
    <row r="21" spans="1:10">
      <c r="A21" s="6"/>
      <c r="B21" s="59">
        <v>2001</v>
      </c>
      <c r="C21" s="60">
        <v>501643</v>
      </c>
      <c r="D21" s="60">
        <v>218326</v>
      </c>
      <c r="E21" s="60">
        <v>606259</v>
      </c>
      <c r="F21" s="60">
        <v>102736</v>
      </c>
      <c r="G21" s="60">
        <f t="shared" si="0"/>
        <v>503523</v>
      </c>
      <c r="H21" s="107">
        <v>16.945892762004359</v>
      </c>
      <c r="I21" s="6"/>
      <c r="J21" s="6"/>
    </row>
    <row r="22" spans="1:10">
      <c r="A22" s="6"/>
      <c r="B22" s="59">
        <v>2000</v>
      </c>
      <c r="C22" s="60">
        <v>460916</v>
      </c>
      <c r="D22" s="60">
        <v>399670</v>
      </c>
      <c r="E22" s="60">
        <v>886026</v>
      </c>
      <c r="F22" s="60">
        <v>189051</v>
      </c>
      <c r="G22" s="60">
        <f t="shared" si="0"/>
        <v>696975</v>
      </c>
      <c r="H22" s="107">
        <v>21.336958509118244</v>
      </c>
      <c r="I22" s="6"/>
      <c r="J22" s="6"/>
    </row>
    <row r="23" spans="1:10">
      <c r="A23" s="6"/>
      <c r="B23" s="59">
        <v>1999</v>
      </c>
      <c r="C23" s="60">
        <v>765346</v>
      </c>
      <c r="D23" s="60">
        <v>379993</v>
      </c>
      <c r="E23" s="60">
        <v>837418</v>
      </c>
      <c r="F23" s="60">
        <v>207072</v>
      </c>
      <c r="G23" s="60">
        <f t="shared" si="0"/>
        <v>630346</v>
      </c>
      <c r="H23" s="107">
        <v>24.72743599970385</v>
      </c>
      <c r="I23" s="6"/>
      <c r="J23" s="6"/>
    </row>
    <row r="24" spans="1:10">
      <c r="A24" s="6"/>
      <c r="B24" s="59">
        <v>1998</v>
      </c>
      <c r="C24" s="60">
        <v>932957</v>
      </c>
      <c r="D24" s="60">
        <v>137395</v>
      </c>
      <c r="E24" s="60">
        <v>461169</v>
      </c>
      <c r="F24" s="60">
        <v>111995</v>
      </c>
      <c r="G24" s="60">
        <f t="shared" si="0"/>
        <v>349174</v>
      </c>
      <c r="H24" s="107">
        <v>24.285023494640793</v>
      </c>
      <c r="I24" s="6"/>
      <c r="J24" s="6"/>
    </row>
    <row r="25" spans="1:10">
      <c r="A25" s="6"/>
      <c r="B25" s="59">
        <v>1997</v>
      </c>
      <c r="C25" s="60">
        <v>1412712</v>
      </c>
      <c r="D25" s="60">
        <v>130676</v>
      </c>
      <c r="E25" s="60">
        <v>596010</v>
      </c>
      <c r="F25" s="60">
        <v>142152</v>
      </c>
      <c r="G25" s="60">
        <f t="shared" si="0"/>
        <v>453858</v>
      </c>
      <c r="H25" s="107">
        <v>23.850606533447426</v>
      </c>
      <c r="I25" s="6"/>
      <c r="J25" s="6"/>
    </row>
    <row r="26" spans="1:10">
      <c r="A26" s="6"/>
      <c r="B26" s="59" t="s">
        <v>286</v>
      </c>
      <c r="C26" s="60">
        <v>1277403</v>
      </c>
      <c r="D26" s="60">
        <v>229842</v>
      </c>
      <c r="E26" s="60">
        <v>1040991</v>
      </c>
      <c r="F26" s="60">
        <v>254607</v>
      </c>
      <c r="G26" s="60">
        <f t="shared" si="0"/>
        <v>786384</v>
      </c>
      <c r="H26" s="107">
        <v>24.458136525676014</v>
      </c>
      <c r="I26" s="6"/>
      <c r="J26" s="6"/>
    </row>
    <row r="27" spans="1:10">
      <c r="A27" s="6"/>
      <c r="B27" s="59">
        <v>1995</v>
      </c>
      <c r="C27" s="60">
        <v>959963</v>
      </c>
      <c r="D27" s="60">
        <v>46067</v>
      </c>
      <c r="E27" s="60">
        <v>488088</v>
      </c>
      <c r="F27" s="60">
        <v>81655</v>
      </c>
      <c r="G27" s="60">
        <f t="shared" si="0"/>
        <v>406433</v>
      </c>
      <c r="H27" s="107">
        <v>16.729565160380915</v>
      </c>
      <c r="I27" s="6"/>
      <c r="J27" s="6"/>
    </row>
    <row r="28" spans="1:10">
      <c r="A28" s="6"/>
      <c r="B28" s="59">
        <v>1994</v>
      </c>
      <c r="C28" s="60">
        <v>543353</v>
      </c>
      <c r="D28" s="60">
        <v>40561</v>
      </c>
      <c r="E28" s="60">
        <v>434107</v>
      </c>
      <c r="F28" s="60">
        <v>46169</v>
      </c>
      <c r="G28" s="60">
        <f t="shared" si="0"/>
        <v>387938</v>
      </c>
      <c r="H28" s="107">
        <v>10.635396342376419</v>
      </c>
      <c r="I28" s="6"/>
      <c r="J28" s="6"/>
    </row>
    <row r="29" spans="1:10">
      <c r="A29" s="6"/>
      <c r="B29" s="59">
        <v>1993</v>
      </c>
      <c r="C29" s="60">
        <v>521866</v>
      </c>
      <c r="D29" s="60">
        <v>39931</v>
      </c>
      <c r="E29" s="60">
        <v>314681</v>
      </c>
      <c r="F29" s="60">
        <v>23615</v>
      </c>
      <c r="G29" s="60">
        <f t="shared" si="0"/>
        <v>291066</v>
      </c>
      <c r="H29" s="107">
        <v>7.5044251162288163</v>
      </c>
      <c r="I29" s="6"/>
      <c r="J29" s="6"/>
    </row>
    <row r="30" spans="1:10">
      <c r="A30" s="6"/>
      <c r="B30" s="59">
        <v>1992</v>
      </c>
      <c r="C30" s="60">
        <v>342238</v>
      </c>
      <c r="D30" s="60">
        <v>19293</v>
      </c>
      <c r="E30" s="60">
        <v>240252</v>
      </c>
      <c r="F30" s="60">
        <v>12873</v>
      </c>
      <c r="G30" s="60">
        <f t="shared" si="0"/>
        <v>227379</v>
      </c>
      <c r="H30" s="107">
        <v>5.3581239698316772</v>
      </c>
      <c r="I30" s="6"/>
      <c r="J30" s="6"/>
    </row>
    <row r="31" spans="1:10">
      <c r="A31" s="6"/>
      <c r="B31" s="59" t="s">
        <v>285</v>
      </c>
      <c r="C31" s="60">
        <v>206668</v>
      </c>
      <c r="D31" s="60">
        <v>6268</v>
      </c>
      <c r="E31" s="60">
        <v>308058</v>
      </c>
      <c r="F31" s="60">
        <v>22878</v>
      </c>
      <c r="G31" s="60">
        <f t="shared" si="0"/>
        <v>285180</v>
      </c>
      <c r="H31" s="107">
        <v>7.4265235767290578</v>
      </c>
      <c r="I31" s="6"/>
      <c r="J31" s="6"/>
    </row>
    <row r="32" spans="1:10">
      <c r="A32" s="6"/>
      <c r="B32" s="59">
        <v>1990</v>
      </c>
      <c r="C32" s="60">
        <v>233843</v>
      </c>
      <c r="D32" s="60">
        <v>6516</v>
      </c>
      <c r="E32" s="60">
        <v>270101</v>
      </c>
      <c r="F32" s="60">
        <v>17564</v>
      </c>
      <c r="G32" s="60">
        <f t="shared" si="0"/>
        <v>252537</v>
      </c>
      <c r="H32" s="107">
        <v>6.5027526739997263</v>
      </c>
      <c r="I32" s="6"/>
      <c r="J32" s="6"/>
    </row>
    <row r="33" spans="1:10">
      <c r="A33" s="6"/>
      <c r="B33" s="59">
        <v>1989</v>
      </c>
      <c r="C33" s="60">
        <v>227692</v>
      </c>
      <c r="D33" s="60">
        <v>5200</v>
      </c>
      <c r="E33" s="60">
        <v>233777</v>
      </c>
      <c r="F33" s="60">
        <v>18520</v>
      </c>
      <c r="G33" s="60">
        <f t="shared" si="0"/>
        <v>215257</v>
      </c>
      <c r="H33" s="107">
        <v>7.9220795886678328</v>
      </c>
      <c r="I33" s="6"/>
      <c r="J33" s="6"/>
    </row>
    <row r="34" spans="1:10">
      <c r="A34" s="6"/>
      <c r="B34" s="59">
        <v>1988</v>
      </c>
      <c r="C34" s="60">
        <v>237752</v>
      </c>
      <c r="D34" s="60">
        <v>4304</v>
      </c>
      <c r="E34" s="60">
        <v>242063</v>
      </c>
      <c r="F34" s="60">
        <v>22085</v>
      </c>
      <c r="G34" s="60">
        <f t="shared" si="0"/>
        <v>219978</v>
      </c>
      <c r="H34" s="107">
        <v>9.1236578907143997</v>
      </c>
      <c r="I34" s="6"/>
      <c r="J34" s="6"/>
    </row>
    <row r="35" spans="1:10">
      <c r="A35" s="6"/>
      <c r="B35" s="59" t="s">
        <v>284</v>
      </c>
      <c r="C35" s="60">
        <v>232988</v>
      </c>
      <c r="D35" s="60">
        <v>6771</v>
      </c>
      <c r="E35" s="60">
        <v>227008</v>
      </c>
      <c r="F35" s="60">
        <v>21999</v>
      </c>
      <c r="G35" s="60">
        <f t="shared" si="0"/>
        <v>205009</v>
      </c>
      <c r="H35" s="107">
        <v>9.6908478996334946</v>
      </c>
      <c r="I35" s="6"/>
      <c r="J35" s="6"/>
    </row>
    <row r="36" spans="1:10">
      <c r="A36" s="6"/>
      <c r="B36" s="59">
        <v>1986</v>
      </c>
      <c r="C36" s="60">
        <v>290732</v>
      </c>
      <c r="D36" s="60">
        <v>5980</v>
      </c>
      <c r="E36" s="60">
        <v>279497</v>
      </c>
      <c r="F36" s="60">
        <v>0</v>
      </c>
      <c r="G36" s="60">
        <v>0</v>
      </c>
      <c r="H36" s="60">
        <v>0</v>
      </c>
      <c r="I36" s="6"/>
      <c r="J36" s="6"/>
    </row>
    <row r="37" spans="1:10">
      <c r="A37" s="6"/>
      <c r="B37" s="59">
        <v>1985</v>
      </c>
      <c r="C37" s="60">
        <v>305981</v>
      </c>
      <c r="D37" s="60">
        <v>3610</v>
      </c>
      <c r="E37" s="60">
        <v>242451</v>
      </c>
      <c r="F37" s="60">
        <v>0</v>
      </c>
      <c r="G37" s="60">
        <v>0</v>
      </c>
      <c r="H37" s="60">
        <v>0</v>
      </c>
      <c r="I37" s="6"/>
      <c r="J37" s="6"/>
    </row>
    <row r="38" spans="1:10">
      <c r="A38" s="6"/>
      <c r="B38" s="59">
        <v>1984</v>
      </c>
      <c r="C38" s="60">
        <v>286440</v>
      </c>
      <c r="D38" s="60">
        <v>3373</v>
      </c>
      <c r="E38" s="60">
        <v>195862</v>
      </c>
      <c r="F38" s="60">
        <v>0</v>
      </c>
      <c r="G38" s="60">
        <v>0</v>
      </c>
      <c r="H38" s="60">
        <v>0</v>
      </c>
      <c r="I38" s="6"/>
      <c r="J38" s="6"/>
    </row>
    <row r="39" spans="1:10">
      <c r="A39" s="6"/>
      <c r="B39" s="59">
        <v>1983</v>
      </c>
      <c r="C39" s="60">
        <v>187719</v>
      </c>
      <c r="D39" s="60">
        <v>3160</v>
      </c>
      <c r="E39" s="60">
        <v>178415</v>
      </c>
      <c r="F39" s="60">
        <v>0</v>
      </c>
      <c r="G39" s="60">
        <v>0</v>
      </c>
      <c r="H39" s="60">
        <v>0</v>
      </c>
      <c r="I39" s="6"/>
      <c r="J39" s="6"/>
    </row>
    <row r="40" spans="1:10">
      <c r="A40" s="6"/>
      <c r="B40" s="59">
        <v>1982</v>
      </c>
      <c r="C40" s="60">
        <v>201507</v>
      </c>
      <c r="D40" s="60">
        <v>3994</v>
      </c>
      <c r="E40" s="60">
        <v>141004</v>
      </c>
      <c r="F40" s="60">
        <v>0</v>
      </c>
      <c r="G40" s="60">
        <v>0</v>
      </c>
      <c r="H40" s="60">
        <v>0</v>
      </c>
      <c r="I40" s="6"/>
      <c r="J40" s="6"/>
    </row>
    <row r="41" spans="1:10">
      <c r="A41" s="6"/>
      <c r="B41" s="59">
        <v>1981</v>
      </c>
      <c r="C41" s="60">
        <v>171073</v>
      </c>
      <c r="D41" s="60">
        <v>4316</v>
      </c>
      <c r="E41" s="60">
        <v>164389</v>
      </c>
      <c r="F41" s="60">
        <v>0</v>
      </c>
      <c r="G41" s="60">
        <v>0</v>
      </c>
      <c r="H41" s="60">
        <v>0</v>
      </c>
      <c r="I41" s="6"/>
      <c r="J41" s="6"/>
    </row>
    <row r="42" spans="1:10">
      <c r="A42" s="6"/>
      <c r="B42" s="59">
        <v>1980</v>
      </c>
      <c r="C42" s="60">
        <v>192230</v>
      </c>
      <c r="D42" s="60">
        <v>4370</v>
      </c>
      <c r="E42" s="60">
        <v>156627</v>
      </c>
      <c r="F42" s="60">
        <v>0</v>
      </c>
      <c r="G42" s="60">
        <v>0</v>
      </c>
      <c r="H42" s="60">
        <v>0</v>
      </c>
      <c r="I42" s="6"/>
      <c r="J42" s="6"/>
    </row>
    <row r="43" spans="1:10">
      <c r="A43" s="6"/>
      <c r="B43" s="59">
        <v>1979</v>
      </c>
      <c r="C43" s="60">
        <v>165434</v>
      </c>
      <c r="D43" s="60">
        <v>3987</v>
      </c>
      <c r="E43" s="60">
        <v>163107</v>
      </c>
      <c r="F43" s="60">
        <v>0</v>
      </c>
      <c r="G43" s="60">
        <v>0</v>
      </c>
      <c r="H43" s="60">
        <v>0</v>
      </c>
      <c r="I43" s="6"/>
      <c r="J43" s="6"/>
    </row>
    <row r="44" spans="1:10">
      <c r="A44" s="6"/>
      <c r="B44" s="59">
        <v>1978</v>
      </c>
      <c r="C44" s="60">
        <v>168854</v>
      </c>
      <c r="D44" s="60">
        <v>3894</v>
      </c>
      <c r="E44" s="60">
        <v>171971</v>
      </c>
      <c r="F44" s="60">
        <v>0</v>
      </c>
      <c r="G44" s="60">
        <v>0</v>
      </c>
      <c r="H44" s="60">
        <v>0</v>
      </c>
      <c r="I44" s="6"/>
      <c r="J44" s="6"/>
    </row>
    <row r="45" spans="1:10">
      <c r="A45" s="6"/>
      <c r="B45" s="59">
        <v>1977</v>
      </c>
      <c r="C45" s="60">
        <v>186354</v>
      </c>
      <c r="D45" s="60">
        <v>2845</v>
      </c>
      <c r="E45" s="60">
        <v>159873</v>
      </c>
      <c r="F45" s="60">
        <v>0</v>
      </c>
      <c r="G45" s="60">
        <v>0</v>
      </c>
      <c r="H45" s="60">
        <v>0</v>
      </c>
      <c r="I45" s="6"/>
      <c r="J45" s="6"/>
    </row>
    <row r="46" spans="1:10">
      <c r="A46" s="6"/>
      <c r="B46" s="59" t="s">
        <v>283</v>
      </c>
      <c r="C46" s="60">
        <v>199152</v>
      </c>
      <c r="D46" s="60">
        <v>2799</v>
      </c>
      <c r="E46" s="60">
        <v>189988</v>
      </c>
      <c r="F46" s="60">
        <v>0</v>
      </c>
      <c r="G46" s="60">
        <v>0</v>
      </c>
      <c r="H46" s="60">
        <v>0</v>
      </c>
      <c r="I46" s="6"/>
      <c r="J46" s="6"/>
    </row>
    <row r="47" spans="1:10">
      <c r="A47" s="6"/>
      <c r="B47" s="59">
        <v>1975</v>
      </c>
      <c r="C47" s="60">
        <v>149399</v>
      </c>
      <c r="D47" s="60">
        <v>2300</v>
      </c>
      <c r="E47" s="60">
        <v>140749</v>
      </c>
      <c r="F47" s="60">
        <v>0</v>
      </c>
      <c r="G47" s="60">
        <v>0</v>
      </c>
      <c r="H47" s="60">
        <v>0</v>
      </c>
      <c r="I47" s="6"/>
      <c r="J47" s="6"/>
    </row>
    <row r="48" spans="1:10">
      <c r="A48" s="6"/>
      <c r="B48" s="59">
        <v>1974</v>
      </c>
      <c r="C48" s="60">
        <v>136175</v>
      </c>
      <c r="D48" s="60">
        <v>2210</v>
      </c>
      <c r="E48" s="60">
        <v>131153</v>
      </c>
      <c r="F48" s="60">
        <v>0</v>
      </c>
      <c r="G48" s="60">
        <v>0</v>
      </c>
      <c r="H48" s="60">
        <v>0</v>
      </c>
      <c r="I48" s="6"/>
      <c r="J48" s="6"/>
    </row>
    <row r="49" spans="1:10">
      <c r="A49" s="6"/>
      <c r="B49" s="59">
        <v>1973</v>
      </c>
      <c r="C49" s="60">
        <v>126929</v>
      </c>
      <c r="D49" s="60">
        <v>1708</v>
      </c>
      <c r="E49" s="60">
        <v>120404</v>
      </c>
      <c r="F49" s="60">
        <v>0</v>
      </c>
      <c r="G49" s="60">
        <v>0</v>
      </c>
      <c r="H49" s="60">
        <v>0</v>
      </c>
      <c r="I49" s="6"/>
      <c r="J49" s="6"/>
    </row>
    <row r="50" spans="1:10">
      <c r="A50" s="6"/>
      <c r="B50" s="59">
        <v>1972</v>
      </c>
      <c r="C50" s="60">
        <v>121883</v>
      </c>
      <c r="D50" s="60">
        <v>1837</v>
      </c>
      <c r="E50" s="60">
        <v>116215</v>
      </c>
      <c r="F50" s="60">
        <v>0</v>
      </c>
      <c r="G50" s="60">
        <v>0</v>
      </c>
      <c r="H50" s="60">
        <v>0</v>
      </c>
      <c r="I50" s="6"/>
      <c r="J50" s="6"/>
    </row>
    <row r="51" spans="1:10">
      <c r="A51" s="6"/>
      <c r="B51" s="59">
        <v>1971</v>
      </c>
      <c r="C51" s="60">
        <v>109897</v>
      </c>
      <c r="D51" s="60">
        <v>2028</v>
      </c>
      <c r="E51" s="60">
        <v>108407</v>
      </c>
      <c r="F51" s="60">
        <v>0</v>
      </c>
      <c r="G51" s="60">
        <v>0</v>
      </c>
      <c r="H51" s="60">
        <v>0</v>
      </c>
      <c r="I51" s="6"/>
      <c r="J51" s="6"/>
    </row>
    <row r="52" spans="1:10">
      <c r="A52" s="6"/>
      <c r="B52" s="59">
        <v>1970</v>
      </c>
      <c r="C52" s="60">
        <v>114760</v>
      </c>
      <c r="D52" s="60">
        <v>1979</v>
      </c>
      <c r="E52" s="60">
        <v>110399</v>
      </c>
      <c r="F52" s="60">
        <v>0</v>
      </c>
      <c r="G52" s="60">
        <v>0</v>
      </c>
      <c r="H52" s="60">
        <v>0</v>
      </c>
      <c r="I52" s="6"/>
      <c r="J52" s="6"/>
    </row>
    <row r="53" spans="1:10">
      <c r="A53" s="6"/>
      <c r="B53" s="59">
        <v>1969</v>
      </c>
      <c r="C53" s="60">
        <v>102317</v>
      </c>
      <c r="D53" s="60">
        <v>2043</v>
      </c>
      <c r="E53" s="60">
        <v>98709</v>
      </c>
      <c r="F53" s="60">
        <v>0</v>
      </c>
      <c r="G53" s="60">
        <v>0</v>
      </c>
      <c r="H53" s="60">
        <v>0</v>
      </c>
      <c r="I53" s="6"/>
      <c r="J53" s="6"/>
    </row>
    <row r="54" spans="1:10">
      <c r="A54" s="6"/>
      <c r="B54" s="59">
        <v>1968</v>
      </c>
      <c r="C54" s="60">
        <v>103085</v>
      </c>
      <c r="D54" s="60">
        <v>1962</v>
      </c>
      <c r="E54" s="60">
        <v>102726</v>
      </c>
      <c r="F54" s="60">
        <v>0</v>
      </c>
      <c r="G54" s="60">
        <v>0</v>
      </c>
      <c r="H54" s="60">
        <v>0</v>
      </c>
      <c r="I54" s="6"/>
      <c r="J54" s="6"/>
    </row>
    <row r="55" spans="1:10">
      <c r="A55" s="6"/>
      <c r="B55" s="59">
        <v>1967</v>
      </c>
      <c r="C55" s="60">
        <v>108369</v>
      </c>
      <c r="D55" s="60">
        <v>2008</v>
      </c>
      <c r="E55" s="60">
        <v>104902</v>
      </c>
      <c r="F55" s="60">
        <v>0</v>
      </c>
      <c r="G55" s="60">
        <v>0</v>
      </c>
      <c r="H55" s="60">
        <v>0</v>
      </c>
      <c r="I55" s="6"/>
      <c r="J55" s="6"/>
    </row>
    <row r="56" spans="1:10">
      <c r="A56" s="6"/>
      <c r="B56" s="59">
        <v>1966</v>
      </c>
      <c r="C56" s="60">
        <v>104853</v>
      </c>
      <c r="D56" s="60">
        <v>2029</v>
      </c>
      <c r="E56" s="60">
        <v>103059</v>
      </c>
      <c r="F56" s="60">
        <v>0</v>
      </c>
      <c r="G56" s="60">
        <v>0</v>
      </c>
      <c r="H56" s="60">
        <v>0</v>
      </c>
      <c r="I56" s="6"/>
      <c r="J56" s="6"/>
    </row>
    <row r="57" spans="1:10">
      <c r="A57" s="6"/>
      <c r="B57" s="59">
        <v>1965</v>
      </c>
      <c r="C57" s="60">
        <v>106813</v>
      </c>
      <c r="D57" s="60">
        <v>2059</v>
      </c>
      <c r="E57" s="60">
        <v>104299</v>
      </c>
      <c r="F57" s="60">
        <v>0</v>
      </c>
      <c r="G57" s="60">
        <v>0</v>
      </c>
      <c r="H57" s="60">
        <v>0</v>
      </c>
      <c r="I57" s="6"/>
      <c r="J57" s="6"/>
    </row>
    <row r="58" spans="1:10">
      <c r="A58" s="6"/>
      <c r="B58" s="59">
        <v>1964</v>
      </c>
      <c r="C58" s="60">
        <v>113218</v>
      </c>
      <c r="D58" s="60">
        <v>2309</v>
      </c>
      <c r="E58" s="60">
        <v>112234</v>
      </c>
      <c r="F58" s="60">
        <v>0</v>
      </c>
      <c r="G58" s="60">
        <v>0</v>
      </c>
      <c r="H58" s="60">
        <v>0</v>
      </c>
      <c r="I58" s="6"/>
      <c r="J58" s="6"/>
    </row>
    <row r="59" spans="1:10">
      <c r="A59" s="6"/>
      <c r="B59" s="59">
        <v>1963</v>
      </c>
      <c r="C59" s="60">
        <v>121170</v>
      </c>
      <c r="D59" s="60">
        <v>2436</v>
      </c>
      <c r="E59" s="60">
        <v>124178</v>
      </c>
      <c r="F59" s="60">
        <v>0</v>
      </c>
      <c r="G59" s="60">
        <v>0</v>
      </c>
      <c r="H59" s="60">
        <v>0</v>
      </c>
      <c r="I59" s="6"/>
      <c r="J59" s="6"/>
    </row>
    <row r="60" spans="1:10">
      <c r="A60" s="6"/>
      <c r="B60" s="59">
        <v>1962</v>
      </c>
      <c r="C60" s="60">
        <v>129682</v>
      </c>
      <c r="D60" s="60">
        <v>3557</v>
      </c>
      <c r="E60" s="60">
        <v>127307</v>
      </c>
      <c r="F60" s="60">
        <v>0</v>
      </c>
      <c r="G60" s="60">
        <v>0</v>
      </c>
      <c r="H60" s="60">
        <v>0</v>
      </c>
      <c r="I60" s="6"/>
      <c r="J60" s="6"/>
    </row>
    <row r="61" spans="1:10">
      <c r="A61" s="6"/>
      <c r="B61" s="59">
        <v>1961</v>
      </c>
      <c r="C61" s="60">
        <v>138718</v>
      </c>
      <c r="D61" s="60">
        <v>3175</v>
      </c>
      <c r="E61" s="60">
        <v>132450</v>
      </c>
      <c r="F61" s="60">
        <v>0</v>
      </c>
      <c r="G61" s="60">
        <v>0</v>
      </c>
      <c r="H61" s="60">
        <v>0</v>
      </c>
      <c r="I61" s="6"/>
      <c r="J61" s="6"/>
    </row>
    <row r="62" spans="1:10">
      <c r="A62" s="6"/>
      <c r="B62" s="59">
        <v>1960</v>
      </c>
      <c r="C62" s="60">
        <v>127543</v>
      </c>
      <c r="D62" s="60">
        <v>2277</v>
      </c>
      <c r="E62" s="60">
        <v>119442</v>
      </c>
      <c r="F62" s="60">
        <v>0</v>
      </c>
      <c r="G62" s="60">
        <v>0</v>
      </c>
      <c r="H62" s="60">
        <v>0</v>
      </c>
      <c r="I62" s="6"/>
      <c r="J62" s="6"/>
    </row>
    <row r="63" spans="1:10">
      <c r="A63" s="6"/>
      <c r="B63" s="59">
        <v>1959</v>
      </c>
      <c r="C63" s="60">
        <v>109270</v>
      </c>
      <c r="D63" s="60">
        <v>2208</v>
      </c>
      <c r="E63" s="60">
        <v>103931</v>
      </c>
      <c r="F63" s="60">
        <v>0</v>
      </c>
      <c r="G63" s="60">
        <v>0</v>
      </c>
      <c r="H63" s="60">
        <v>0</v>
      </c>
      <c r="I63" s="6"/>
      <c r="J63" s="6"/>
    </row>
    <row r="64" spans="1:10">
      <c r="A64" s="6"/>
      <c r="B64" s="59">
        <v>1958</v>
      </c>
      <c r="C64" s="60">
        <v>117344</v>
      </c>
      <c r="D64" s="60">
        <v>2688</v>
      </c>
      <c r="E64" s="60">
        <v>119866</v>
      </c>
      <c r="F64" s="60">
        <v>0</v>
      </c>
      <c r="G64" s="60">
        <v>0</v>
      </c>
      <c r="H64" s="60">
        <v>0</v>
      </c>
      <c r="I64" s="6"/>
      <c r="J64" s="6"/>
    </row>
    <row r="65" spans="1:10">
      <c r="A65" s="6"/>
      <c r="B65" s="59">
        <v>1957</v>
      </c>
      <c r="C65" s="60">
        <v>140547</v>
      </c>
      <c r="D65" s="60">
        <v>2948</v>
      </c>
      <c r="E65" s="60">
        <v>138043</v>
      </c>
      <c r="F65" s="60">
        <v>0</v>
      </c>
      <c r="G65" s="60">
        <v>0</v>
      </c>
      <c r="H65" s="60">
        <v>0</v>
      </c>
      <c r="I65" s="6"/>
      <c r="J65" s="6"/>
    </row>
    <row r="66" spans="1:10">
      <c r="A66" s="6"/>
      <c r="B66" s="59">
        <v>1956</v>
      </c>
      <c r="C66" s="60">
        <v>137701</v>
      </c>
      <c r="D66" s="60">
        <v>3935</v>
      </c>
      <c r="E66" s="60">
        <v>145885</v>
      </c>
      <c r="F66" s="60">
        <v>0</v>
      </c>
      <c r="G66" s="60">
        <v>0</v>
      </c>
      <c r="H66" s="60">
        <v>0</v>
      </c>
      <c r="I66" s="6"/>
      <c r="J66" s="6"/>
    </row>
    <row r="67" spans="1:10">
      <c r="A67" s="6"/>
      <c r="B67" s="59">
        <v>1955</v>
      </c>
      <c r="C67" s="60">
        <v>213508</v>
      </c>
      <c r="D67" s="60">
        <v>4571</v>
      </c>
      <c r="E67" s="60">
        <v>209526</v>
      </c>
      <c r="F67" s="60">
        <v>0</v>
      </c>
      <c r="G67" s="60">
        <v>0</v>
      </c>
      <c r="H67" s="60">
        <v>0</v>
      </c>
      <c r="I67" s="6"/>
      <c r="J67" s="6"/>
    </row>
    <row r="68" spans="1:10">
      <c r="A68" s="6"/>
      <c r="B68" s="59">
        <v>1954</v>
      </c>
      <c r="C68" s="60">
        <v>130722</v>
      </c>
      <c r="D68" s="60">
        <v>2084</v>
      </c>
      <c r="E68" s="60">
        <v>117831</v>
      </c>
      <c r="F68" s="60">
        <v>0</v>
      </c>
      <c r="G68" s="60">
        <v>0</v>
      </c>
      <c r="H68" s="60">
        <v>0</v>
      </c>
      <c r="I68" s="6"/>
      <c r="J68" s="6"/>
    </row>
    <row r="69" spans="1:10">
      <c r="A69" s="6"/>
      <c r="B69" s="59">
        <v>1953</v>
      </c>
      <c r="C69" s="60">
        <v>98128</v>
      </c>
      <c r="D69" s="60">
        <v>2300</v>
      </c>
      <c r="E69" s="60">
        <v>92051</v>
      </c>
      <c r="F69" s="60">
        <v>0</v>
      </c>
      <c r="G69" s="60">
        <v>0</v>
      </c>
      <c r="H69" s="60">
        <v>0</v>
      </c>
      <c r="I69" s="6"/>
      <c r="J69" s="6"/>
    </row>
    <row r="70" spans="1:10">
      <c r="A70" s="6"/>
      <c r="B70" s="59">
        <v>1952</v>
      </c>
      <c r="C70" s="60">
        <v>94086</v>
      </c>
      <c r="D70" s="60">
        <v>2163</v>
      </c>
      <c r="E70" s="60">
        <v>88655</v>
      </c>
      <c r="F70" s="60">
        <v>0</v>
      </c>
      <c r="G70" s="60">
        <v>0</v>
      </c>
      <c r="H70" s="60">
        <v>0</v>
      </c>
      <c r="I70" s="6"/>
      <c r="J70" s="6"/>
    </row>
    <row r="71" spans="1:10">
      <c r="A71" s="6"/>
      <c r="B71" s="59">
        <v>1951</v>
      </c>
      <c r="C71" s="60">
        <v>61634</v>
      </c>
      <c r="D71" s="60">
        <v>2395</v>
      </c>
      <c r="E71" s="60">
        <v>54716</v>
      </c>
      <c r="F71" s="60">
        <v>0</v>
      </c>
      <c r="G71" s="60">
        <v>0</v>
      </c>
      <c r="H71" s="60">
        <v>0</v>
      </c>
      <c r="I71" s="6"/>
      <c r="J71" s="6"/>
    </row>
    <row r="72" spans="1:10">
      <c r="A72" s="6"/>
      <c r="B72" s="59">
        <v>1950</v>
      </c>
      <c r="C72" s="60">
        <v>66038</v>
      </c>
      <c r="D72" s="60">
        <v>2276</v>
      </c>
      <c r="E72" s="60">
        <v>66346</v>
      </c>
      <c r="F72" s="60">
        <v>0</v>
      </c>
      <c r="G72" s="60">
        <v>0</v>
      </c>
      <c r="H72" s="60">
        <v>0</v>
      </c>
      <c r="I72" s="6"/>
      <c r="J72" s="6"/>
    </row>
    <row r="73" spans="1:10">
      <c r="A73" s="6"/>
      <c r="B73" s="59">
        <v>1949</v>
      </c>
      <c r="C73" s="60">
        <v>71044</v>
      </c>
      <c r="D73" s="60">
        <v>2271</v>
      </c>
      <c r="E73" s="60">
        <v>66594</v>
      </c>
      <c r="F73" s="60">
        <v>0</v>
      </c>
      <c r="G73" s="60">
        <v>0</v>
      </c>
      <c r="H73" s="60">
        <v>0</v>
      </c>
      <c r="I73" s="6"/>
      <c r="J73" s="6"/>
    </row>
    <row r="74" spans="1:10">
      <c r="A74" s="6"/>
      <c r="B74" s="59">
        <v>1948</v>
      </c>
      <c r="C74" s="60">
        <v>68265</v>
      </c>
      <c r="D74" s="60">
        <v>2887</v>
      </c>
      <c r="E74" s="60">
        <v>70150</v>
      </c>
      <c r="F74" s="60">
        <v>0</v>
      </c>
      <c r="G74" s="60">
        <v>0</v>
      </c>
      <c r="H74" s="60">
        <v>0</v>
      </c>
      <c r="I74" s="6"/>
      <c r="J74" s="6"/>
    </row>
    <row r="75" spans="1:10">
      <c r="A75" s="6"/>
      <c r="B75" s="59">
        <v>1947</v>
      </c>
      <c r="C75" s="60">
        <v>88802</v>
      </c>
      <c r="D75" s="60">
        <v>3953</v>
      </c>
      <c r="E75" s="60">
        <v>93904</v>
      </c>
      <c r="F75" s="60">
        <v>0</v>
      </c>
      <c r="G75" s="60">
        <v>0</v>
      </c>
      <c r="H75" s="60">
        <v>0</v>
      </c>
      <c r="I75" s="6"/>
      <c r="J75" s="6"/>
    </row>
    <row r="76" spans="1:10">
      <c r="A76" s="6"/>
      <c r="B76" s="59">
        <v>1946</v>
      </c>
      <c r="C76" s="60">
        <v>123864</v>
      </c>
      <c r="D76" s="60">
        <v>6575</v>
      </c>
      <c r="E76" s="60">
        <v>150062</v>
      </c>
      <c r="F76" s="60">
        <v>0</v>
      </c>
      <c r="G76" s="60">
        <v>0</v>
      </c>
      <c r="H76" s="60">
        <v>0</v>
      </c>
      <c r="I76" s="6"/>
      <c r="J76" s="6"/>
    </row>
    <row r="77" spans="1:10">
      <c r="A77" s="6"/>
      <c r="B77" s="59">
        <v>1945</v>
      </c>
      <c r="C77" s="60">
        <v>195917</v>
      </c>
      <c r="D77" s="60">
        <v>9782</v>
      </c>
      <c r="E77" s="60">
        <v>231402</v>
      </c>
      <c r="F77" s="60">
        <v>0</v>
      </c>
      <c r="G77" s="60">
        <v>0</v>
      </c>
      <c r="H77" s="60">
        <v>0</v>
      </c>
      <c r="I77" s="6"/>
      <c r="J77" s="6"/>
    </row>
    <row r="78" spans="1:10">
      <c r="A78" s="6"/>
      <c r="B78" s="59">
        <v>1944</v>
      </c>
      <c r="C78" s="60">
        <v>325717</v>
      </c>
      <c r="D78" s="60">
        <v>7297</v>
      </c>
      <c r="E78" s="60">
        <v>441979</v>
      </c>
      <c r="F78" s="60">
        <v>0</v>
      </c>
      <c r="G78" s="60">
        <v>0</v>
      </c>
      <c r="H78" s="60">
        <v>0</v>
      </c>
      <c r="I78" s="6"/>
      <c r="J78" s="6"/>
    </row>
    <row r="79" spans="1:10">
      <c r="A79" s="6"/>
      <c r="B79" s="59">
        <v>1943</v>
      </c>
      <c r="C79" s="60">
        <v>377125</v>
      </c>
      <c r="D79" s="60">
        <v>13656</v>
      </c>
      <c r="E79" s="60">
        <v>318933</v>
      </c>
      <c r="F79" s="60">
        <v>0</v>
      </c>
      <c r="G79" s="60">
        <v>0</v>
      </c>
      <c r="H79" s="60">
        <v>0</v>
      </c>
      <c r="I79" s="6"/>
      <c r="J79" s="6"/>
    </row>
    <row r="80" spans="1:10">
      <c r="A80" s="6"/>
      <c r="B80" s="59">
        <v>1942</v>
      </c>
      <c r="C80" s="60">
        <v>343487</v>
      </c>
      <c r="D80" s="60">
        <v>8348</v>
      </c>
      <c r="E80" s="60">
        <v>270364</v>
      </c>
      <c r="F80" s="60">
        <v>0</v>
      </c>
      <c r="G80" s="60">
        <v>0</v>
      </c>
      <c r="H80" s="60">
        <v>0</v>
      </c>
      <c r="I80" s="6"/>
      <c r="J80" s="6"/>
    </row>
    <row r="81" spans="1:11">
      <c r="A81" s="6"/>
      <c r="B81" s="59">
        <v>1941</v>
      </c>
      <c r="C81" s="60">
        <v>277807</v>
      </c>
      <c r="D81" s="60">
        <v>7769</v>
      </c>
      <c r="E81" s="60">
        <v>277294</v>
      </c>
      <c r="F81" s="60">
        <v>0</v>
      </c>
      <c r="G81" s="60">
        <v>0</v>
      </c>
      <c r="H81" s="60">
        <v>0</v>
      </c>
      <c r="I81" s="6"/>
      <c r="J81" s="6"/>
    </row>
    <row r="82" spans="1:11">
      <c r="A82" s="6"/>
      <c r="B82" s="59">
        <v>1940</v>
      </c>
      <c r="C82" s="60">
        <v>278028</v>
      </c>
      <c r="D82" s="60">
        <v>6549</v>
      </c>
      <c r="E82" s="60">
        <v>235260</v>
      </c>
      <c r="F82" s="60">
        <v>0</v>
      </c>
      <c r="G82" s="60">
        <v>0</v>
      </c>
      <c r="H82" s="60">
        <v>0</v>
      </c>
      <c r="I82" s="6"/>
      <c r="J82" s="6"/>
    </row>
    <row r="83" spans="1:11">
      <c r="A83" s="6"/>
      <c r="B83" s="59">
        <v>1939</v>
      </c>
      <c r="C83" s="60">
        <v>213413</v>
      </c>
      <c r="D83" s="60">
        <v>5630</v>
      </c>
      <c r="E83" s="60">
        <v>188813</v>
      </c>
      <c r="F83" s="60">
        <v>0</v>
      </c>
      <c r="G83" s="60">
        <v>0</v>
      </c>
      <c r="H83" s="60">
        <v>0</v>
      </c>
      <c r="I83" s="6"/>
      <c r="J83" s="6"/>
    </row>
    <row r="84" spans="1:11">
      <c r="A84" s="6"/>
      <c r="B84" s="59">
        <v>1938</v>
      </c>
      <c r="C84" s="60">
        <v>175413</v>
      </c>
      <c r="D84" s="60">
        <v>4854</v>
      </c>
      <c r="E84" s="60">
        <v>162078</v>
      </c>
      <c r="F84" s="60">
        <v>0</v>
      </c>
      <c r="G84" s="60">
        <v>0</v>
      </c>
      <c r="H84" s="60">
        <v>0</v>
      </c>
      <c r="I84" s="6"/>
      <c r="J84" s="6"/>
    </row>
    <row r="85" spans="1:11">
      <c r="A85" s="6"/>
      <c r="B85" s="59">
        <v>1937</v>
      </c>
      <c r="C85" s="60">
        <v>165464</v>
      </c>
      <c r="D85" s="60">
        <v>4042</v>
      </c>
      <c r="E85" s="60">
        <v>164976</v>
      </c>
      <c r="F85" s="60">
        <v>0</v>
      </c>
      <c r="G85" s="60">
        <v>0</v>
      </c>
      <c r="H85" s="60">
        <v>0</v>
      </c>
      <c r="I85" s="6"/>
      <c r="J85" s="6"/>
    </row>
    <row r="86" spans="1:11">
      <c r="A86" s="6"/>
      <c r="B86" s="59">
        <v>1936</v>
      </c>
      <c r="C86" s="60">
        <v>167127</v>
      </c>
      <c r="D86" s="60">
        <v>3124</v>
      </c>
      <c r="E86" s="60">
        <v>141265</v>
      </c>
      <c r="F86" s="60">
        <v>0</v>
      </c>
      <c r="G86" s="60">
        <v>0</v>
      </c>
      <c r="H86" s="60">
        <v>0</v>
      </c>
      <c r="I86" s="6"/>
      <c r="J86" s="6"/>
    </row>
    <row r="87" spans="1:11">
      <c r="A87" s="6"/>
      <c r="B87" s="59">
        <v>1935</v>
      </c>
      <c r="C87" s="60">
        <v>131378</v>
      </c>
      <c r="D87" s="60">
        <v>2765</v>
      </c>
      <c r="E87" s="60">
        <v>118945</v>
      </c>
      <c r="F87" s="60">
        <v>0</v>
      </c>
      <c r="G87" s="60">
        <v>0</v>
      </c>
      <c r="H87" s="60">
        <v>0</v>
      </c>
      <c r="I87" s="6"/>
      <c r="J87" s="6"/>
      <c r="K87" s="22"/>
    </row>
    <row r="88" spans="1:11">
      <c r="A88" s="6"/>
      <c r="B88" s="59">
        <v>1934</v>
      </c>
      <c r="C88" s="60">
        <v>117125</v>
      </c>
      <c r="D88" s="60">
        <v>1133</v>
      </c>
      <c r="E88" s="60">
        <v>113669</v>
      </c>
      <c r="F88" s="60">
        <v>0</v>
      </c>
      <c r="G88" s="60">
        <v>0</v>
      </c>
      <c r="H88" s="60">
        <v>0</v>
      </c>
      <c r="I88" s="6"/>
      <c r="J88" s="6"/>
      <c r="K88" s="21"/>
    </row>
    <row r="89" spans="1:11">
      <c r="A89" s="6"/>
      <c r="B89" s="59">
        <v>1933</v>
      </c>
      <c r="C89" s="60">
        <v>112629</v>
      </c>
      <c r="D89" s="60">
        <v>4703</v>
      </c>
      <c r="E89" s="60">
        <v>113363</v>
      </c>
      <c r="F89" s="60">
        <v>0</v>
      </c>
      <c r="G89" s="60">
        <v>0</v>
      </c>
      <c r="H89" s="60">
        <v>0</v>
      </c>
      <c r="I89" s="6"/>
      <c r="J89" s="6"/>
      <c r="K89" s="21"/>
    </row>
    <row r="90" spans="1:11">
      <c r="A90" s="6"/>
      <c r="B90" s="59">
        <v>1932</v>
      </c>
      <c r="C90" s="60">
        <v>131062</v>
      </c>
      <c r="D90" s="60">
        <v>5478</v>
      </c>
      <c r="E90" s="60">
        <v>136600</v>
      </c>
      <c r="F90" s="60">
        <v>0</v>
      </c>
      <c r="G90" s="60">
        <v>0</v>
      </c>
      <c r="H90" s="60">
        <v>0</v>
      </c>
      <c r="I90" s="6"/>
      <c r="J90" s="6"/>
      <c r="K90" s="21"/>
    </row>
    <row r="91" spans="1:11">
      <c r="A91" s="6"/>
      <c r="B91" s="59">
        <v>1931</v>
      </c>
      <c r="C91" s="60">
        <v>145474</v>
      </c>
      <c r="D91" s="60">
        <v>7514</v>
      </c>
      <c r="E91" s="60">
        <v>143495</v>
      </c>
      <c r="F91" s="60">
        <v>0</v>
      </c>
      <c r="G91" s="60">
        <v>0</v>
      </c>
      <c r="H91" s="60">
        <v>0</v>
      </c>
      <c r="I91" s="6"/>
      <c r="J91" s="6"/>
      <c r="K91" s="21"/>
    </row>
    <row r="92" spans="1:11">
      <c r="A92" s="6"/>
      <c r="B92" s="59">
        <v>1930</v>
      </c>
      <c r="C92" s="60">
        <v>113151</v>
      </c>
      <c r="D92" s="60">
        <v>9068</v>
      </c>
      <c r="E92" s="60">
        <v>169377</v>
      </c>
      <c r="F92" s="60">
        <v>0</v>
      </c>
      <c r="G92" s="60">
        <v>0</v>
      </c>
      <c r="H92" s="60">
        <v>0</v>
      </c>
      <c r="I92" s="6"/>
      <c r="J92" s="6"/>
      <c r="K92" s="21"/>
    </row>
    <row r="93" spans="1:11">
      <c r="A93" s="6"/>
      <c r="B93" s="59">
        <v>1929</v>
      </c>
      <c r="C93" s="60">
        <v>255519</v>
      </c>
      <c r="D93" s="60">
        <v>11848</v>
      </c>
      <c r="E93" s="60">
        <v>224728</v>
      </c>
      <c r="F93" s="60">
        <v>0</v>
      </c>
      <c r="G93" s="60">
        <v>0</v>
      </c>
      <c r="H93" s="60">
        <v>0</v>
      </c>
      <c r="I93" s="6"/>
      <c r="J93" s="6"/>
      <c r="K93" s="21"/>
    </row>
    <row r="94" spans="1:11">
      <c r="A94" s="6"/>
      <c r="B94" s="59">
        <v>1928</v>
      </c>
      <c r="C94" s="60">
        <v>240321</v>
      </c>
      <c r="D94" s="60">
        <v>12479</v>
      </c>
      <c r="E94" s="60">
        <v>233155</v>
      </c>
      <c r="F94" s="60">
        <v>0</v>
      </c>
      <c r="G94" s="60">
        <v>0</v>
      </c>
      <c r="H94" s="60">
        <v>0</v>
      </c>
      <c r="I94" s="6"/>
      <c r="J94" s="6"/>
      <c r="K94" s="21"/>
    </row>
    <row r="95" spans="1:11">
      <c r="A95" s="6"/>
      <c r="B95" s="59">
        <v>1927</v>
      </c>
      <c r="C95" s="60">
        <v>240339</v>
      </c>
      <c r="D95" s="60">
        <v>11946</v>
      </c>
      <c r="E95" s="60">
        <v>199804</v>
      </c>
      <c r="F95" s="60">
        <v>0</v>
      </c>
      <c r="G95" s="60">
        <v>0</v>
      </c>
      <c r="H95" s="60">
        <v>0</v>
      </c>
      <c r="I95" s="6"/>
      <c r="J95" s="6"/>
      <c r="K95" s="21"/>
    </row>
    <row r="96" spans="1:11">
      <c r="A96" s="6"/>
      <c r="B96" s="59">
        <v>1926</v>
      </c>
      <c r="C96" s="60">
        <v>172232</v>
      </c>
      <c r="D96" s="60">
        <v>13274</v>
      </c>
      <c r="E96" s="60">
        <v>146331</v>
      </c>
      <c r="F96" s="60">
        <v>0</v>
      </c>
      <c r="G96" s="60">
        <v>0</v>
      </c>
      <c r="H96" s="60">
        <v>0</v>
      </c>
      <c r="I96" s="6"/>
      <c r="J96" s="6"/>
      <c r="K96" s="21"/>
    </row>
    <row r="97" spans="1:11">
      <c r="A97" s="6"/>
      <c r="B97" s="59">
        <v>1925</v>
      </c>
      <c r="C97" s="60">
        <v>162258</v>
      </c>
      <c r="D97" s="60">
        <v>15613</v>
      </c>
      <c r="E97" s="60">
        <v>152457</v>
      </c>
      <c r="F97" s="60">
        <v>0</v>
      </c>
      <c r="G97" s="60">
        <v>0</v>
      </c>
      <c r="H97" s="60">
        <v>0</v>
      </c>
      <c r="I97" s="6"/>
      <c r="J97" s="6"/>
      <c r="K97" s="21"/>
    </row>
    <row r="98" spans="1:11">
      <c r="A98" s="6"/>
      <c r="B98" s="59">
        <v>1924</v>
      </c>
      <c r="C98" s="60">
        <v>177117</v>
      </c>
      <c r="D98" s="60">
        <v>18324</v>
      </c>
      <c r="E98" s="60">
        <v>150510</v>
      </c>
      <c r="F98" s="60">
        <v>0</v>
      </c>
      <c r="G98" s="60">
        <v>0</v>
      </c>
      <c r="H98" s="60">
        <v>0</v>
      </c>
      <c r="I98" s="6"/>
      <c r="J98" s="6"/>
      <c r="K98" s="21"/>
    </row>
    <row r="99" spans="1:11">
      <c r="A99" s="6"/>
      <c r="B99" s="59">
        <v>1923</v>
      </c>
      <c r="C99" s="60">
        <v>165168</v>
      </c>
      <c r="D99" s="60">
        <v>24884</v>
      </c>
      <c r="E99" s="60">
        <v>145084</v>
      </c>
      <c r="F99" s="60">
        <v>0</v>
      </c>
      <c r="G99" s="60">
        <v>0</v>
      </c>
      <c r="H99" s="60">
        <v>0</v>
      </c>
      <c r="I99" s="6"/>
      <c r="J99" s="6"/>
      <c r="K99" s="21"/>
    </row>
    <row r="100" spans="1:11">
      <c r="A100" s="6"/>
      <c r="B100" s="59">
        <v>1922</v>
      </c>
      <c r="C100" s="60">
        <v>162638</v>
      </c>
      <c r="D100" s="60">
        <v>29076</v>
      </c>
      <c r="E100" s="60">
        <v>170447</v>
      </c>
      <c r="F100" s="60">
        <v>0</v>
      </c>
      <c r="G100" s="60">
        <v>0</v>
      </c>
      <c r="H100" s="60">
        <v>0</v>
      </c>
      <c r="I100" s="6"/>
      <c r="J100" s="6"/>
      <c r="K100" s="21"/>
    </row>
    <row r="101" spans="1:11">
      <c r="A101" s="6"/>
      <c r="B101" s="59">
        <v>1921</v>
      </c>
      <c r="C101" s="60">
        <v>195534</v>
      </c>
      <c r="D101" s="60">
        <v>18981</v>
      </c>
      <c r="E101" s="60">
        <v>181292</v>
      </c>
      <c r="F101" s="60">
        <v>0</v>
      </c>
      <c r="G101" s="60">
        <v>0</v>
      </c>
      <c r="H101" s="60">
        <v>0</v>
      </c>
      <c r="I101" s="6"/>
      <c r="J101" s="6"/>
      <c r="K101" s="21"/>
    </row>
    <row r="102" spans="1:11">
      <c r="A102" s="6"/>
      <c r="B102" s="59">
        <v>1920</v>
      </c>
      <c r="C102" s="60">
        <v>218732</v>
      </c>
      <c r="D102" s="60">
        <v>15586</v>
      </c>
      <c r="E102" s="60">
        <v>177683</v>
      </c>
      <c r="F102" s="60">
        <v>0</v>
      </c>
      <c r="G102" s="60">
        <v>0</v>
      </c>
      <c r="H102" s="60">
        <v>0</v>
      </c>
      <c r="I102" s="6"/>
      <c r="J102" s="6"/>
      <c r="K102" s="21"/>
    </row>
    <row r="103" spans="1:11">
      <c r="A103" s="6"/>
      <c r="B103" s="59">
        <v>1919</v>
      </c>
      <c r="C103" s="60">
        <v>256858</v>
      </c>
      <c r="D103" s="60">
        <v>13119</v>
      </c>
      <c r="E103" s="60">
        <v>217358</v>
      </c>
      <c r="F103" s="60">
        <v>0</v>
      </c>
      <c r="G103" s="60">
        <v>0</v>
      </c>
      <c r="H103" s="60">
        <v>0</v>
      </c>
      <c r="I103" s="6"/>
      <c r="J103" s="6"/>
      <c r="K103" s="21"/>
    </row>
    <row r="104" spans="1:11">
      <c r="A104" s="6"/>
      <c r="B104" s="59">
        <v>1918</v>
      </c>
      <c r="C104" s="60">
        <v>169507</v>
      </c>
      <c r="D104" s="60">
        <v>12182</v>
      </c>
      <c r="E104" s="60">
        <v>151449</v>
      </c>
      <c r="F104" s="60">
        <v>0</v>
      </c>
      <c r="G104" s="60">
        <v>0</v>
      </c>
      <c r="H104" s="60">
        <v>0</v>
      </c>
      <c r="I104" s="6"/>
      <c r="J104" s="6"/>
      <c r="K104" s="21"/>
    </row>
    <row r="105" spans="1:11">
      <c r="A105" s="6"/>
      <c r="B105" s="59">
        <v>1917</v>
      </c>
      <c r="C105" s="60">
        <v>130865</v>
      </c>
      <c r="D105" s="60">
        <v>9544</v>
      </c>
      <c r="E105" s="60">
        <v>88104</v>
      </c>
      <c r="F105" s="60">
        <v>0</v>
      </c>
      <c r="G105" s="60">
        <v>0</v>
      </c>
      <c r="H105" s="60">
        <v>0</v>
      </c>
      <c r="I105" s="6"/>
      <c r="J105" s="6"/>
      <c r="K105" s="21"/>
    </row>
    <row r="106" spans="1:11">
      <c r="A106" s="6"/>
      <c r="B106" s="59">
        <v>1916</v>
      </c>
      <c r="C106" s="60">
        <v>108767</v>
      </c>
      <c r="D106" s="60">
        <v>11927</v>
      </c>
      <c r="E106" s="60">
        <v>87831</v>
      </c>
      <c r="F106" s="60">
        <v>0</v>
      </c>
      <c r="G106" s="60">
        <v>0</v>
      </c>
      <c r="H106" s="60">
        <v>0</v>
      </c>
      <c r="I106" s="6"/>
      <c r="J106" s="6"/>
      <c r="K106" s="21"/>
    </row>
    <row r="107" spans="1:11">
      <c r="A107" s="6"/>
      <c r="B107" s="59">
        <v>1915</v>
      </c>
      <c r="C107" s="60">
        <v>106399</v>
      </c>
      <c r="D107" s="60">
        <v>13691</v>
      </c>
      <c r="E107" s="60">
        <v>91848</v>
      </c>
      <c r="F107" s="60">
        <v>0</v>
      </c>
      <c r="G107" s="60">
        <v>0</v>
      </c>
      <c r="H107" s="60">
        <v>0</v>
      </c>
      <c r="I107" s="6"/>
      <c r="J107" s="6"/>
      <c r="K107" s="21"/>
    </row>
    <row r="108" spans="1:11">
      <c r="A108" s="6"/>
      <c r="B108" s="59">
        <v>1914</v>
      </c>
      <c r="C108" s="60">
        <v>124475</v>
      </c>
      <c r="D108" s="60">
        <v>13133</v>
      </c>
      <c r="E108" s="60">
        <v>104145</v>
      </c>
      <c r="F108" s="60">
        <v>0</v>
      </c>
      <c r="G108" s="60">
        <v>0</v>
      </c>
      <c r="H108" s="60">
        <v>0</v>
      </c>
      <c r="I108" s="6"/>
      <c r="J108" s="6"/>
      <c r="K108" s="21"/>
    </row>
    <row r="109" spans="1:11">
      <c r="A109" s="6"/>
      <c r="B109" s="59">
        <v>1913</v>
      </c>
      <c r="C109" s="60">
        <v>95380</v>
      </c>
      <c r="D109" s="60">
        <v>10891</v>
      </c>
      <c r="E109" s="60">
        <v>83561</v>
      </c>
      <c r="F109" s="60">
        <v>0</v>
      </c>
      <c r="G109" s="60">
        <v>0</v>
      </c>
      <c r="H109" s="60">
        <v>0</v>
      </c>
      <c r="I109" s="6"/>
      <c r="J109" s="6"/>
      <c r="K109" s="21"/>
    </row>
    <row r="110" spans="1:11">
      <c r="A110" s="6"/>
      <c r="B110" s="59">
        <v>1912</v>
      </c>
      <c r="C110" s="60">
        <v>95661</v>
      </c>
      <c r="D110" s="60">
        <v>9635</v>
      </c>
      <c r="E110" s="60">
        <v>70310</v>
      </c>
      <c r="F110" s="60">
        <v>0</v>
      </c>
      <c r="G110" s="60">
        <v>0</v>
      </c>
      <c r="H110" s="60">
        <v>0</v>
      </c>
      <c r="I110" s="6"/>
      <c r="J110" s="6"/>
      <c r="K110" s="21"/>
    </row>
    <row r="111" spans="1:11">
      <c r="A111" s="6"/>
      <c r="B111" s="59">
        <v>1911</v>
      </c>
      <c r="C111" s="60">
        <v>74740</v>
      </c>
      <c r="D111" s="60">
        <v>9017</v>
      </c>
      <c r="E111" s="60">
        <v>56683</v>
      </c>
      <c r="F111" s="60">
        <v>0</v>
      </c>
      <c r="G111" s="60">
        <v>0</v>
      </c>
      <c r="H111" s="60">
        <v>0</v>
      </c>
      <c r="I111" s="6"/>
      <c r="J111" s="6"/>
      <c r="K111" s="21"/>
    </row>
    <row r="112" spans="1:11">
      <c r="A112" s="6"/>
      <c r="B112" s="59">
        <v>1910</v>
      </c>
      <c r="C112" s="60">
        <v>55750</v>
      </c>
      <c r="D112" s="60">
        <v>7781</v>
      </c>
      <c r="E112" s="60">
        <v>39448</v>
      </c>
      <c r="F112" s="60">
        <v>0</v>
      </c>
      <c r="G112" s="60">
        <v>0</v>
      </c>
      <c r="H112" s="60">
        <v>0</v>
      </c>
      <c r="I112" s="6"/>
      <c r="J112" s="6"/>
      <c r="K112" s="21"/>
    </row>
    <row r="113" spans="1:16">
      <c r="A113" s="6"/>
      <c r="B113" s="59">
        <v>1909</v>
      </c>
      <c r="C113" s="60">
        <v>43141</v>
      </c>
      <c r="D113" s="60">
        <v>6341</v>
      </c>
      <c r="E113" s="60">
        <v>38374</v>
      </c>
      <c r="F113" s="60">
        <v>0</v>
      </c>
      <c r="G113" s="60">
        <v>0</v>
      </c>
      <c r="H113" s="60">
        <v>0</v>
      </c>
      <c r="I113" s="6"/>
      <c r="J113" s="6"/>
      <c r="K113" s="21"/>
    </row>
    <row r="114" spans="1:16">
      <c r="A114" s="6"/>
      <c r="B114" s="59">
        <v>1908</v>
      </c>
      <c r="C114" s="60">
        <v>44032</v>
      </c>
      <c r="D114" s="60">
        <v>3330</v>
      </c>
      <c r="E114" s="60">
        <v>25975</v>
      </c>
      <c r="F114" s="60">
        <v>0</v>
      </c>
      <c r="G114" s="60">
        <v>0</v>
      </c>
      <c r="H114" s="60">
        <v>0</v>
      </c>
      <c r="I114" s="6"/>
      <c r="J114" s="6"/>
      <c r="K114" s="21"/>
    </row>
    <row r="115" spans="1:16">
      <c r="A115" s="6"/>
      <c r="B115" s="66" t="s">
        <v>282</v>
      </c>
      <c r="C115" s="67">
        <v>21113</v>
      </c>
      <c r="D115" s="67">
        <v>250</v>
      </c>
      <c r="E115" s="67">
        <v>7941</v>
      </c>
      <c r="F115" s="67">
        <v>0</v>
      </c>
      <c r="G115" s="67">
        <v>0</v>
      </c>
      <c r="H115" s="67">
        <v>0</v>
      </c>
      <c r="I115" s="6"/>
      <c r="J115" s="6"/>
      <c r="K115" s="21"/>
    </row>
    <row r="116" spans="1:16" ht="5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6" ht="15" customHeight="1">
      <c r="B117" s="104" t="s">
        <v>306</v>
      </c>
      <c r="C117" s="104"/>
      <c r="D117" s="100"/>
      <c r="E117" s="100"/>
      <c r="F117" s="100"/>
      <c r="G117" s="100"/>
      <c r="H117" s="100"/>
      <c r="I117" s="100"/>
      <c r="J117" s="100"/>
      <c r="K117" s="6"/>
    </row>
    <row r="118" spans="1:16" s="216" customFormat="1" ht="48" customHeight="1">
      <c r="B118" s="298" t="s">
        <v>415</v>
      </c>
      <c r="C118" s="298"/>
      <c r="D118" s="298"/>
      <c r="E118" s="298"/>
      <c r="F118" s="298"/>
      <c r="G118" s="298"/>
      <c r="H118" s="298"/>
      <c r="I118" s="298"/>
      <c r="J118" s="100"/>
      <c r="K118" s="6"/>
    </row>
    <row r="119" spans="1:16" s="8" customFormat="1" ht="39" customHeight="1">
      <c r="B119" s="258" t="s">
        <v>388</v>
      </c>
      <c r="C119" s="258"/>
      <c r="D119" s="258"/>
      <c r="E119" s="258"/>
      <c r="F119" s="258"/>
      <c r="G119" s="258"/>
      <c r="H119" s="258"/>
      <c r="I119" s="258"/>
      <c r="J119" s="101"/>
      <c r="K119" s="101"/>
    </row>
    <row r="120" spans="1:16" s="8" customFormat="1" ht="29.25" customHeight="1">
      <c r="B120" s="266" t="s">
        <v>307</v>
      </c>
      <c r="C120" s="266"/>
      <c r="D120" s="266"/>
      <c r="E120" s="266"/>
      <c r="F120" s="266"/>
      <c r="G120" s="266"/>
      <c r="H120" s="266"/>
      <c r="I120" s="266"/>
      <c r="J120" s="102"/>
      <c r="K120" s="102"/>
    </row>
    <row r="121" spans="1:16">
      <c r="B121" s="265" t="s">
        <v>312</v>
      </c>
      <c r="C121" s="265"/>
      <c r="D121" s="265"/>
      <c r="E121" s="265"/>
      <c r="F121" s="265"/>
      <c r="G121" s="265"/>
      <c r="H121" s="265"/>
      <c r="I121" s="265"/>
      <c r="J121" s="115"/>
      <c r="K121" s="115"/>
      <c r="L121" s="115"/>
      <c r="M121" s="115"/>
      <c r="N121" s="115"/>
      <c r="O121" s="115"/>
      <c r="P121" s="115"/>
    </row>
    <row r="122" spans="1:16" s="8" customFormat="1">
      <c r="B122" s="265" t="s">
        <v>313</v>
      </c>
      <c r="C122" s="265"/>
      <c r="D122" s="265"/>
      <c r="E122" s="265"/>
      <c r="F122" s="265"/>
      <c r="G122" s="265"/>
      <c r="H122" s="265"/>
      <c r="I122" s="265"/>
      <c r="J122" s="115"/>
      <c r="K122" s="115"/>
      <c r="L122" s="115"/>
      <c r="M122" s="115"/>
      <c r="N122" s="115"/>
      <c r="O122" s="115"/>
      <c r="P122" s="115"/>
    </row>
    <row r="123" spans="1:16" ht="13.5" customHeight="1">
      <c r="B123" s="116" t="s">
        <v>314</v>
      </c>
      <c r="C123" s="116"/>
      <c r="D123" s="116"/>
      <c r="E123" s="116"/>
      <c r="F123" s="116"/>
      <c r="G123" s="116"/>
      <c r="H123" s="116"/>
      <c r="I123" s="116"/>
      <c r="J123" s="103"/>
      <c r="K123" s="103"/>
    </row>
    <row r="124" spans="1:16" s="8" customFormat="1" ht="41.25" customHeight="1">
      <c r="B124" s="263" t="s">
        <v>408</v>
      </c>
      <c r="C124" s="263"/>
      <c r="D124" s="263"/>
      <c r="E124" s="263"/>
      <c r="F124" s="263"/>
      <c r="G124" s="263"/>
      <c r="H124" s="263"/>
      <c r="I124" s="263"/>
      <c r="J124" s="103"/>
      <c r="K124" s="103"/>
    </row>
    <row r="125" spans="1:16">
      <c r="B125" s="264"/>
      <c r="C125" s="264"/>
      <c r="D125" s="264"/>
      <c r="E125" s="264"/>
      <c r="F125" s="264"/>
      <c r="G125" s="264"/>
      <c r="H125" s="264"/>
      <c r="I125" s="264"/>
      <c r="J125" s="15"/>
      <c r="K125" s="15"/>
    </row>
    <row r="126" spans="1:16">
      <c r="B126" s="105"/>
      <c r="C126" s="105"/>
      <c r="D126" s="15"/>
      <c r="E126" s="15"/>
      <c r="F126" s="15"/>
      <c r="G126" s="15"/>
      <c r="H126" s="15"/>
      <c r="I126" s="15"/>
      <c r="J126" s="15"/>
      <c r="K126" s="15"/>
    </row>
    <row r="127" spans="1:16" ht="28.5" customHeight="1">
      <c r="A127" s="6"/>
      <c r="J127" s="6"/>
      <c r="K127" s="6"/>
    </row>
    <row r="129" ht="18.75" customHeight="1"/>
    <row r="130" ht="26.25" customHeight="1"/>
    <row r="131" ht="15" customHeight="1"/>
    <row r="132" ht="15" customHeight="1"/>
  </sheetData>
  <mergeCells count="13">
    <mergeCell ref="B124:I124"/>
    <mergeCell ref="B125:I125"/>
    <mergeCell ref="B121:I121"/>
    <mergeCell ref="B122:I122"/>
    <mergeCell ref="B120:I120"/>
    <mergeCell ref="D2:H4"/>
    <mergeCell ref="B119:I119"/>
    <mergeCell ref="B5:B6"/>
    <mergeCell ref="E5:E6"/>
    <mergeCell ref="C5:C6"/>
    <mergeCell ref="D5:D6"/>
    <mergeCell ref="F5:H5"/>
    <mergeCell ref="B118:I118"/>
  </mergeCells>
  <conditionalFormatting sqref="H8:H87 B8:B115 E8:G115 G7:H7">
    <cfRule type="cellIs" dxfId="66" priority="13" operator="equal">
      <formula>0</formula>
    </cfRule>
  </conditionalFormatting>
  <conditionalFormatting sqref="H88:H115">
    <cfRule type="cellIs" dxfId="65" priority="11" operator="equal">
      <formula>0</formula>
    </cfRule>
  </conditionalFormatting>
  <conditionalFormatting sqref="B7 F7">
    <cfRule type="cellIs" dxfId="64" priority="10" operator="equal">
      <formula>0</formula>
    </cfRule>
  </conditionalFormatting>
  <conditionalFormatting sqref="E7">
    <cfRule type="cellIs" dxfId="63" priority="9" operator="equal">
      <formula>0</formula>
    </cfRule>
  </conditionalFormatting>
  <conditionalFormatting sqref="D115">
    <cfRule type="cellIs" dxfId="62" priority="2" operator="equal">
      <formula>0</formula>
    </cfRule>
  </conditionalFormatting>
  <conditionalFormatting sqref="C7:D114">
    <cfRule type="cellIs" dxfId="61" priority="3" operator="equal">
      <formula>0</formula>
    </cfRule>
  </conditionalFormatting>
  <conditionalFormatting sqref="C115">
    <cfRule type="cellIs" dxfId="6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Normal="100" workbookViewId="0">
      <selection activeCell="B16" sqref="B16:S16"/>
    </sheetView>
  </sheetViews>
  <sheetFormatPr baseColWidth="10" defaultRowHeight="15"/>
  <cols>
    <col min="1" max="1" width="2.42578125" style="8" customWidth="1"/>
    <col min="2" max="2" width="15" bestFit="1" customWidth="1"/>
    <col min="3" max="7" width="7.85546875" bestFit="1" customWidth="1"/>
    <col min="8" max="8" width="7.5703125" customWidth="1"/>
    <col min="9" max="9" width="9.85546875" customWidth="1"/>
    <col min="10" max="10" width="7.85546875" customWidth="1"/>
    <col min="11" max="11" width="8.85546875" bestFit="1" customWidth="1"/>
    <col min="12" max="16" width="7.85546875" bestFit="1" customWidth="1"/>
    <col min="17" max="17" width="7.85546875" customWidth="1"/>
    <col min="18" max="18" width="7.85546875" style="8" customWidth="1"/>
    <col min="19" max="19" width="2.85546875" customWidth="1"/>
  </cols>
  <sheetData>
    <row r="1" spans="2:19" s="8" customFormat="1"/>
    <row r="2" spans="2:19" ht="57.75" customHeight="1">
      <c r="B2" s="6"/>
      <c r="C2" s="6"/>
      <c r="D2" s="6"/>
      <c r="F2" s="270" t="s">
        <v>400</v>
      </c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</row>
    <row r="3" spans="2:19" s="8" customFormat="1" ht="18" customHeight="1">
      <c r="B3" s="267" t="s">
        <v>309</v>
      </c>
      <c r="C3" s="269" t="s">
        <v>297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190"/>
      <c r="S3" s="110"/>
    </row>
    <row r="4" spans="2:19" ht="15.75" customHeight="1">
      <c r="B4" s="268"/>
      <c r="C4" s="68">
        <v>2000</v>
      </c>
      <c r="D4" s="68">
        <v>2001</v>
      </c>
      <c r="E4" s="68">
        <v>2002</v>
      </c>
      <c r="F4" s="68">
        <v>2003</v>
      </c>
      <c r="G4" s="68">
        <v>2004</v>
      </c>
      <c r="H4" s="68">
        <v>2005</v>
      </c>
      <c r="I4" s="68">
        <v>2006</v>
      </c>
      <c r="J4" s="68">
        <v>2007</v>
      </c>
      <c r="K4" s="68">
        <v>2008</v>
      </c>
      <c r="L4" s="68">
        <v>2009</v>
      </c>
      <c r="M4" s="68">
        <v>2010</v>
      </c>
      <c r="N4" s="68">
        <v>2011</v>
      </c>
      <c r="O4" s="68">
        <v>2012</v>
      </c>
      <c r="P4" s="68">
        <v>2013</v>
      </c>
      <c r="Q4" s="68">
        <v>2014</v>
      </c>
      <c r="R4" s="202">
        <v>2015</v>
      </c>
      <c r="S4" s="68"/>
    </row>
    <row r="5" spans="2:19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S5" s="6"/>
    </row>
    <row r="6" spans="2:19">
      <c r="B6" s="7" t="s">
        <v>3</v>
      </c>
      <c r="C6" s="149">
        <v>886026</v>
      </c>
      <c r="D6" s="149">
        <v>606259</v>
      </c>
      <c r="E6" s="149">
        <v>572646</v>
      </c>
      <c r="F6" s="149">
        <v>462435</v>
      </c>
      <c r="G6" s="149">
        <v>537151</v>
      </c>
      <c r="H6" s="149">
        <v>604280</v>
      </c>
      <c r="I6" s="149">
        <v>702589</v>
      </c>
      <c r="J6" s="149">
        <v>660477</v>
      </c>
      <c r="K6" s="149">
        <v>1046539</v>
      </c>
      <c r="L6" s="149">
        <v>743715</v>
      </c>
      <c r="M6" s="149">
        <v>619913</v>
      </c>
      <c r="N6" s="149">
        <v>694193</v>
      </c>
      <c r="O6" s="149">
        <v>757434</v>
      </c>
      <c r="P6" s="149">
        <v>779929</v>
      </c>
      <c r="Q6" s="149">
        <v>653416</v>
      </c>
      <c r="R6" s="149">
        <v>730259</v>
      </c>
      <c r="S6" s="111"/>
    </row>
    <row r="7" spans="2:19" ht="8.25" customHeight="1">
      <c r="B7" s="4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07"/>
    </row>
    <row r="8" spans="2:19">
      <c r="B8" s="108" t="s">
        <v>46</v>
      </c>
      <c r="C8" s="150">
        <v>25792</v>
      </c>
      <c r="D8" s="150">
        <v>24255</v>
      </c>
      <c r="E8" s="150">
        <v>31489</v>
      </c>
      <c r="F8" s="150">
        <v>28529</v>
      </c>
      <c r="G8" s="150">
        <v>34531</v>
      </c>
      <c r="H8" s="150">
        <v>38830</v>
      </c>
      <c r="I8" s="150">
        <v>50397</v>
      </c>
      <c r="J8" s="150">
        <v>41652</v>
      </c>
      <c r="K8" s="150">
        <v>54418</v>
      </c>
      <c r="L8" s="150">
        <v>60383</v>
      </c>
      <c r="M8" s="150">
        <v>64022</v>
      </c>
      <c r="N8" s="150">
        <v>69738</v>
      </c>
      <c r="O8" s="150">
        <v>74775</v>
      </c>
      <c r="P8" s="150">
        <v>71872</v>
      </c>
      <c r="Q8" s="150">
        <v>62175</v>
      </c>
      <c r="R8" s="150">
        <v>71492</v>
      </c>
      <c r="S8" s="112"/>
    </row>
    <row r="9" spans="2:19">
      <c r="B9" s="108" t="s">
        <v>47</v>
      </c>
      <c r="C9" s="150">
        <v>57807</v>
      </c>
      <c r="D9" s="150">
        <v>42155</v>
      </c>
      <c r="E9" s="150">
        <v>42806</v>
      </c>
      <c r="F9" s="150">
        <v>33633</v>
      </c>
      <c r="G9" s="150">
        <v>38670</v>
      </c>
      <c r="H9" s="150">
        <v>44498</v>
      </c>
      <c r="I9" s="150">
        <v>59980</v>
      </c>
      <c r="J9" s="150">
        <v>48128</v>
      </c>
      <c r="K9" s="150">
        <v>84845</v>
      </c>
      <c r="L9" s="150">
        <v>61666</v>
      </c>
      <c r="M9" s="150">
        <v>58474</v>
      </c>
      <c r="N9" s="150">
        <v>70485</v>
      </c>
      <c r="O9" s="150">
        <v>76992</v>
      </c>
      <c r="P9" s="150">
        <v>76167</v>
      </c>
      <c r="Q9" s="150">
        <v>60665</v>
      </c>
      <c r="R9" s="150">
        <v>67927</v>
      </c>
      <c r="S9" s="112"/>
    </row>
    <row r="10" spans="2:19">
      <c r="B10" s="108" t="s">
        <v>48</v>
      </c>
      <c r="C10" s="150">
        <v>338532</v>
      </c>
      <c r="D10" s="150">
        <v>253275</v>
      </c>
      <c r="E10" s="150">
        <v>238965</v>
      </c>
      <c r="F10" s="150">
        <v>196972</v>
      </c>
      <c r="G10" s="150">
        <v>224072</v>
      </c>
      <c r="H10" s="150">
        <v>243514</v>
      </c>
      <c r="I10" s="150">
        <v>263516</v>
      </c>
      <c r="J10" s="150">
        <v>243783</v>
      </c>
      <c r="K10" s="150">
        <v>330361</v>
      </c>
      <c r="L10" s="150">
        <v>276375</v>
      </c>
      <c r="M10" s="150">
        <v>251598</v>
      </c>
      <c r="N10" s="150">
        <v>249940</v>
      </c>
      <c r="O10" s="150">
        <v>257035</v>
      </c>
      <c r="P10" s="150">
        <v>275700</v>
      </c>
      <c r="Q10" s="150">
        <v>233163</v>
      </c>
      <c r="R10" s="150">
        <v>261374</v>
      </c>
      <c r="S10" s="112"/>
    </row>
    <row r="11" spans="2:19">
      <c r="B11" s="108" t="s">
        <v>49</v>
      </c>
      <c r="C11" s="150">
        <v>112616</v>
      </c>
      <c r="D11" s="150">
        <v>82451</v>
      </c>
      <c r="E11" s="150">
        <v>86587</v>
      </c>
      <c r="F11" s="150">
        <v>68932</v>
      </c>
      <c r="G11" s="150">
        <v>83961</v>
      </c>
      <c r="H11" s="150">
        <v>91745</v>
      </c>
      <c r="I11" s="150">
        <v>101125</v>
      </c>
      <c r="J11" s="150">
        <v>81788</v>
      </c>
      <c r="K11" s="150">
        <v>108688</v>
      </c>
      <c r="L11" s="150">
        <v>90214</v>
      </c>
      <c r="M11" s="150">
        <v>78011</v>
      </c>
      <c r="N11" s="150">
        <v>82209</v>
      </c>
      <c r="O11" s="150">
        <v>82714</v>
      </c>
      <c r="P11" s="150">
        <v>80333</v>
      </c>
      <c r="Q11" s="150">
        <v>71325</v>
      </c>
      <c r="R11" s="150">
        <v>78074</v>
      </c>
      <c r="S11" s="112"/>
    </row>
    <row r="12" spans="2:19">
      <c r="B12" s="108" t="s">
        <v>50</v>
      </c>
      <c r="C12" s="150">
        <v>345980</v>
      </c>
      <c r="D12" s="150">
        <v>200089</v>
      </c>
      <c r="E12" s="150">
        <v>169507</v>
      </c>
      <c r="F12" s="150">
        <v>130523</v>
      </c>
      <c r="G12" s="150">
        <v>151008</v>
      </c>
      <c r="H12" s="150">
        <v>180525</v>
      </c>
      <c r="I12" s="150">
        <v>223034</v>
      </c>
      <c r="J12" s="150">
        <v>241136</v>
      </c>
      <c r="K12" s="150">
        <v>462312</v>
      </c>
      <c r="L12" s="150">
        <v>250209</v>
      </c>
      <c r="M12" s="150">
        <v>163836</v>
      </c>
      <c r="N12" s="150">
        <v>217750</v>
      </c>
      <c r="O12" s="150">
        <v>261673</v>
      </c>
      <c r="P12" s="150">
        <v>271807</v>
      </c>
      <c r="Q12" s="150">
        <v>222547</v>
      </c>
      <c r="R12" s="150">
        <v>247492</v>
      </c>
      <c r="S12" s="112"/>
    </row>
    <row r="13" spans="2:19">
      <c r="B13" s="108" t="s">
        <v>51</v>
      </c>
      <c r="C13" s="150">
        <v>2676</v>
      </c>
      <c r="D13" s="150">
        <v>2585</v>
      </c>
      <c r="E13" s="150">
        <v>2348</v>
      </c>
      <c r="F13" s="150">
        <v>2889</v>
      </c>
      <c r="G13" s="150">
        <v>3551</v>
      </c>
      <c r="H13" s="150">
        <v>3898</v>
      </c>
      <c r="I13" s="150">
        <v>3657</v>
      </c>
      <c r="J13" s="150">
        <v>3342</v>
      </c>
      <c r="K13" s="150">
        <v>4781</v>
      </c>
      <c r="L13" s="150">
        <v>3928</v>
      </c>
      <c r="M13" s="150">
        <v>3646</v>
      </c>
      <c r="N13" s="150">
        <v>3734</v>
      </c>
      <c r="O13" s="150">
        <v>3886</v>
      </c>
      <c r="P13" s="150">
        <v>3849</v>
      </c>
      <c r="Q13" s="150">
        <v>3399</v>
      </c>
      <c r="R13" s="150">
        <v>3811</v>
      </c>
      <c r="S13" s="112"/>
    </row>
    <row r="14" spans="2:19">
      <c r="B14" s="109" t="s">
        <v>52</v>
      </c>
      <c r="C14" s="151">
        <v>2623</v>
      </c>
      <c r="D14" s="151">
        <v>1449</v>
      </c>
      <c r="E14" s="151">
        <v>944</v>
      </c>
      <c r="F14" s="151">
        <v>957</v>
      </c>
      <c r="G14" s="151">
        <v>1358</v>
      </c>
      <c r="H14" s="151">
        <v>1270</v>
      </c>
      <c r="I14" s="151">
        <v>880</v>
      </c>
      <c r="J14" s="151">
        <v>648</v>
      </c>
      <c r="K14" s="151">
        <v>1134</v>
      </c>
      <c r="L14" s="151">
        <v>940</v>
      </c>
      <c r="M14" s="151">
        <v>326</v>
      </c>
      <c r="N14" s="151">
        <v>337</v>
      </c>
      <c r="O14" s="151">
        <v>359</v>
      </c>
      <c r="P14" s="151">
        <v>201</v>
      </c>
      <c r="Q14" s="151">
        <v>142</v>
      </c>
      <c r="R14" s="151">
        <v>89</v>
      </c>
      <c r="S14" s="151"/>
    </row>
    <row r="15" spans="2:19" s="216" customFormat="1">
      <c r="B15" s="108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</row>
    <row r="16" spans="2:19" s="216" customFormat="1" ht="30" customHeight="1">
      <c r="B16" s="298" t="s">
        <v>416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</row>
    <row r="17" spans="2:19" ht="45" customHeight="1">
      <c r="B17" s="271" t="s">
        <v>409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</row>
    <row r="18" spans="2:19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"/>
      <c r="R18" s="6"/>
      <c r="S18" s="6"/>
    </row>
    <row r="19" spans="2:19">
      <c r="J19" s="15"/>
      <c r="K19" s="15"/>
      <c r="L19" s="15"/>
      <c r="M19" s="15"/>
      <c r="N19" s="15"/>
      <c r="O19" s="15"/>
      <c r="P19" s="15"/>
      <c r="Q19" s="6"/>
      <c r="R19" s="6"/>
      <c r="S19" s="6"/>
    </row>
    <row r="20" spans="2:19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</sheetData>
  <mergeCells count="5">
    <mergeCell ref="B16:S16"/>
    <mergeCell ref="B3:B4"/>
    <mergeCell ref="C3:Q3"/>
    <mergeCell ref="F2:S2"/>
    <mergeCell ref="B17:S17"/>
  </mergeCells>
  <conditionalFormatting sqref="C7:Q15 S7:S13">
    <cfRule type="cellIs" dxfId="59" priority="7" operator="equal">
      <formula>0</formula>
    </cfRule>
  </conditionalFormatting>
  <conditionalFormatting sqref="C6:Q6">
    <cfRule type="cellIs" dxfId="58" priority="6" operator="equal">
      <formula>0</formula>
    </cfRule>
  </conditionalFormatting>
  <conditionalFormatting sqref="S14:S15">
    <cfRule type="cellIs" dxfId="57" priority="3" operator="equal">
      <formula>0</formula>
    </cfRule>
  </conditionalFormatting>
  <conditionalFormatting sqref="R7:R15">
    <cfRule type="cellIs" dxfId="56" priority="2" operator="equal">
      <formula>0</formula>
    </cfRule>
  </conditionalFormatting>
  <conditionalFormatting sqref="R6">
    <cfRule type="cellIs" dxfId="55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1"/>
  <sheetViews>
    <sheetView showGridLines="0" topLeftCell="A193" zoomScale="90" zoomScaleNormal="90" workbookViewId="0">
      <selection activeCell="D227" sqref="D227"/>
    </sheetView>
  </sheetViews>
  <sheetFormatPr baseColWidth="10" defaultRowHeight="15"/>
  <cols>
    <col min="1" max="1" width="13.42578125" customWidth="1"/>
    <col min="2" max="2" width="29.5703125" bestFit="1" customWidth="1"/>
    <col min="3" max="3" width="8.42578125" bestFit="1" customWidth="1"/>
    <col min="4" max="10" width="7.42578125" bestFit="1" customWidth="1"/>
    <col min="11" max="11" width="9.7109375" customWidth="1"/>
    <col min="12" max="16" width="7.42578125" bestFit="1" customWidth="1"/>
    <col min="17" max="17" width="7.42578125" style="6" bestFit="1" customWidth="1"/>
    <col min="18" max="18" width="7.42578125" style="6" customWidth="1"/>
    <col min="19" max="19" width="25.85546875" style="6" customWidth="1"/>
  </cols>
  <sheetData>
    <row r="1" spans="1:24" s="8" customFormat="1">
      <c r="Q1" s="6"/>
      <c r="R1" s="6"/>
      <c r="S1" s="6"/>
    </row>
    <row r="2" spans="1:24" ht="43.5" customHeight="1">
      <c r="A2" s="6"/>
      <c r="B2" s="6"/>
      <c r="C2" s="6"/>
      <c r="D2" s="274" t="s">
        <v>401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/>
      <c r="R2" s="216"/>
      <c r="S2"/>
    </row>
    <row r="3" spans="1:24" s="8" customFormat="1" ht="41.25" customHeight="1">
      <c r="A3" s="6"/>
      <c r="B3" s="6"/>
      <c r="C3" s="6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R3" s="216"/>
    </row>
    <row r="4" spans="1:24" s="8" customFormat="1" ht="18.75">
      <c r="A4" s="6"/>
      <c r="B4" s="272" t="s">
        <v>2</v>
      </c>
      <c r="C4" s="273" t="s">
        <v>297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15"/>
    </row>
    <row r="5" spans="1:24">
      <c r="A5" s="6"/>
      <c r="B5" s="269"/>
      <c r="C5" s="166">
        <v>2000</v>
      </c>
      <c r="D5" s="166">
        <v>2001</v>
      </c>
      <c r="E5" s="166">
        <v>2002</v>
      </c>
      <c r="F5" s="166">
        <v>2003</v>
      </c>
      <c r="G5" s="114">
        <v>2004</v>
      </c>
      <c r="H5" s="166">
        <v>2005</v>
      </c>
      <c r="I5" s="166">
        <v>2006</v>
      </c>
      <c r="J5" s="166">
        <v>2007</v>
      </c>
      <c r="K5" s="166">
        <v>2008</v>
      </c>
      <c r="L5" s="166">
        <v>2009</v>
      </c>
      <c r="M5" s="166">
        <v>2010</v>
      </c>
      <c r="N5" s="114">
        <v>2011</v>
      </c>
      <c r="O5" s="114">
        <v>2012</v>
      </c>
      <c r="P5" s="114">
        <v>2013</v>
      </c>
      <c r="Q5" s="114">
        <v>2014</v>
      </c>
      <c r="R5" s="221">
        <v>2015</v>
      </c>
      <c r="S5"/>
    </row>
    <row r="6" spans="1:24">
      <c r="A6" s="6"/>
      <c r="B6" s="6"/>
      <c r="C6" s="167"/>
      <c r="Q6"/>
      <c r="R6" s="216"/>
      <c r="S6"/>
    </row>
    <row r="7" spans="1:24">
      <c r="A7" s="6"/>
      <c r="B7" s="174" t="s">
        <v>1</v>
      </c>
      <c r="C7" s="64">
        <v>886026</v>
      </c>
      <c r="D7" s="64">
        <v>606259</v>
      </c>
      <c r="E7" s="64">
        <v>572646</v>
      </c>
      <c r="F7" s="64">
        <v>462435</v>
      </c>
      <c r="G7" s="64">
        <v>537151</v>
      </c>
      <c r="H7" s="64">
        <v>604280</v>
      </c>
      <c r="I7" s="64">
        <v>702589</v>
      </c>
      <c r="J7" s="64">
        <v>660477</v>
      </c>
      <c r="K7" s="236">
        <v>1046539</v>
      </c>
      <c r="L7" s="64">
        <v>743715</v>
      </c>
      <c r="M7" s="64">
        <v>619913</v>
      </c>
      <c r="N7" s="64">
        <v>694193</v>
      </c>
      <c r="O7" s="64">
        <v>757434</v>
      </c>
      <c r="P7" s="64">
        <v>779929</v>
      </c>
      <c r="Q7" s="64">
        <v>653416</v>
      </c>
      <c r="R7" s="64">
        <v>730259</v>
      </c>
      <c r="S7"/>
    </row>
    <row r="8" spans="1:24" s="162" customFormat="1" ht="18" customHeight="1">
      <c r="A8" s="161"/>
      <c r="B8" s="63" t="s">
        <v>389</v>
      </c>
      <c r="C8" s="64">
        <f t="shared" ref="C8:R8" si="0">SUM(C10:C211)</f>
        <v>883355</v>
      </c>
      <c r="D8" s="64">
        <f t="shared" si="0"/>
        <v>604773</v>
      </c>
      <c r="E8" s="64">
        <f t="shared" si="0"/>
        <v>571673</v>
      </c>
      <c r="F8" s="64">
        <f t="shared" si="0"/>
        <v>461445</v>
      </c>
      <c r="G8" s="64">
        <f t="shared" si="0"/>
        <v>535763</v>
      </c>
      <c r="H8" s="64">
        <f t="shared" si="0"/>
        <v>602973</v>
      </c>
      <c r="I8" s="64">
        <f t="shared" si="0"/>
        <v>701673</v>
      </c>
      <c r="J8" s="64">
        <f t="shared" si="0"/>
        <v>659794</v>
      </c>
      <c r="K8" s="236">
        <f t="shared" si="0"/>
        <v>1045346</v>
      </c>
      <c r="L8" s="64">
        <f t="shared" si="0"/>
        <v>742719</v>
      </c>
      <c r="M8" s="64">
        <f t="shared" si="0"/>
        <v>619550</v>
      </c>
      <c r="N8" s="64">
        <f t="shared" si="0"/>
        <v>693811</v>
      </c>
      <c r="O8" s="64">
        <f t="shared" si="0"/>
        <v>757035</v>
      </c>
      <c r="P8" s="64">
        <f t="shared" si="0"/>
        <v>779687</v>
      </c>
      <c r="Q8" s="64">
        <f t="shared" si="0"/>
        <v>653226</v>
      </c>
      <c r="R8" s="64">
        <f t="shared" si="0"/>
        <v>730112</v>
      </c>
    </row>
    <row r="9" spans="1:24" s="162" customFormat="1" ht="18" customHeight="1">
      <c r="A9" s="161"/>
      <c r="B9" s="161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24">
      <c r="A10" s="162"/>
      <c r="B10" s="108" t="s">
        <v>4</v>
      </c>
      <c r="C10" s="175">
        <v>2832</v>
      </c>
      <c r="D10" s="175">
        <v>1938</v>
      </c>
      <c r="E10" s="175">
        <v>1424</v>
      </c>
      <c r="F10" s="175">
        <v>1235</v>
      </c>
      <c r="G10" s="175">
        <v>1323</v>
      </c>
      <c r="H10" s="175">
        <v>1464</v>
      </c>
      <c r="I10" s="175">
        <v>2018</v>
      </c>
      <c r="J10" s="175">
        <v>2013</v>
      </c>
      <c r="K10" s="175">
        <v>2650</v>
      </c>
      <c r="L10" s="175">
        <v>2588</v>
      </c>
      <c r="M10" s="175">
        <v>2230</v>
      </c>
      <c r="N10" s="175">
        <v>1998</v>
      </c>
      <c r="O10" s="175">
        <v>1758</v>
      </c>
      <c r="P10" s="175">
        <v>2074</v>
      </c>
      <c r="Q10" s="175">
        <v>1853</v>
      </c>
      <c r="R10" s="175">
        <v>1589</v>
      </c>
      <c r="S10" s="216"/>
      <c r="T10" s="216"/>
      <c r="U10" s="216"/>
      <c r="V10" s="216"/>
      <c r="W10" s="216"/>
      <c r="X10" s="216"/>
    </row>
    <row r="11" spans="1:24">
      <c r="A11" s="216"/>
      <c r="B11" s="108" t="s">
        <v>53</v>
      </c>
      <c r="C11" s="175">
        <v>826</v>
      </c>
      <c r="D11" s="175">
        <v>1032</v>
      </c>
      <c r="E11" s="175">
        <v>2450</v>
      </c>
      <c r="F11" s="175">
        <v>2284</v>
      </c>
      <c r="G11" s="175">
        <v>3324</v>
      </c>
      <c r="H11" s="175">
        <v>3830</v>
      </c>
      <c r="I11" s="175">
        <v>3964</v>
      </c>
      <c r="J11" s="175">
        <v>2786</v>
      </c>
      <c r="K11" s="175">
        <v>2972</v>
      </c>
      <c r="L11" s="175">
        <v>3483</v>
      </c>
      <c r="M11" s="175">
        <v>5088</v>
      </c>
      <c r="N11" s="175">
        <v>4267</v>
      </c>
      <c r="O11" s="175">
        <v>3615</v>
      </c>
      <c r="P11" s="175">
        <v>3538</v>
      </c>
      <c r="Q11" s="175">
        <v>3131</v>
      </c>
      <c r="R11" s="175">
        <v>3237</v>
      </c>
      <c r="S11" s="216"/>
      <c r="T11" s="216"/>
      <c r="U11" s="216"/>
      <c r="V11" s="216"/>
      <c r="W11" s="216"/>
      <c r="X11" s="216"/>
    </row>
    <row r="12" spans="1:24">
      <c r="A12" s="216"/>
      <c r="B12" s="108" t="s">
        <v>127</v>
      </c>
      <c r="C12" s="175">
        <v>4508</v>
      </c>
      <c r="D12" s="175">
        <v>3200</v>
      </c>
      <c r="E12" s="175">
        <v>3424</v>
      </c>
      <c r="F12" s="175">
        <v>3192</v>
      </c>
      <c r="G12" s="175">
        <v>3836</v>
      </c>
      <c r="H12" s="175">
        <v>3811</v>
      </c>
      <c r="I12" s="175">
        <v>4556</v>
      </c>
      <c r="J12" s="175">
        <v>3617</v>
      </c>
      <c r="K12" s="175">
        <v>4708</v>
      </c>
      <c r="L12" s="175">
        <v>4564</v>
      </c>
      <c r="M12" s="175">
        <v>4001</v>
      </c>
      <c r="N12" s="175">
        <v>4461</v>
      </c>
      <c r="O12" s="175">
        <v>4192</v>
      </c>
      <c r="P12" s="175">
        <v>4066</v>
      </c>
      <c r="Q12" s="175">
        <v>4375</v>
      </c>
      <c r="R12" s="175">
        <v>4380</v>
      </c>
      <c r="S12" s="216"/>
      <c r="T12" s="216"/>
      <c r="U12" s="216"/>
      <c r="V12" s="216"/>
      <c r="W12" s="216"/>
      <c r="X12" s="216"/>
    </row>
    <row r="13" spans="1:24">
      <c r="A13" s="216"/>
      <c r="B13" s="108" t="s">
        <v>54</v>
      </c>
      <c r="C13" s="175">
        <v>113</v>
      </c>
      <c r="D13" s="175">
        <v>85</v>
      </c>
      <c r="E13" s="175">
        <v>68</v>
      </c>
      <c r="F13" s="175">
        <v>64</v>
      </c>
      <c r="G13" s="175">
        <v>87</v>
      </c>
      <c r="H13" s="175">
        <v>86</v>
      </c>
      <c r="I13" s="175">
        <v>106</v>
      </c>
      <c r="J13" s="175">
        <v>105</v>
      </c>
      <c r="K13" s="175">
        <v>161</v>
      </c>
      <c r="L13" s="175">
        <v>95</v>
      </c>
      <c r="M13" s="175">
        <v>135</v>
      </c>
      <c r="N13" s="175">
        <v>162</v>
      </c>
      <c r="O13" s="175">
        <v>166</v>
      </c>
      <c r="P13" s="175">
        <v>143</v>
      </c>
      <c r="Q13" s="175">
        <v>145</v>
      </c>
      <c r="R13" s="175">
        <v>132</v>
      </c>
      <c r="S13" s="216"/>
      <c r="T13" s="216"/>
      <c r="U13" s="216"/>
      <c r="V13" s="216"/>
      <c r="W13" s="216"/>
      <c r="X13" s="216"/>
    </row>
    <row r="14" spans="1:24">
      <c r="A14" s="216"/>
      <c r="B14" s="108" t="s">
        <v>128</v>
      </c>
      <c r="C14" s="175">
        <v>66</v>
      </c>
      <c r="D14" s="175">
        <v>38</v>
      </c>
      <c r="E14" s="175">
        <v>30</v>
      </c>
      <c r="F14" s="175">
        <v>24</v>
      </c>
      <c r="G14" s="175">
        <v>18</v>
      </c>
      <c r="H14" s="175">
        <v>27</v>
      </c>
      <c r="I14" s="175">
        <v>35</v>
      </c>
      <c r="J14" s="175">
        <v>37</v>
      </c>
      <c r="K14" s="175">
        <v>47</v>
      </c>
      <c r="L14" s="175">
        <v>29</v>
      </c>
      <c r="M14" s="175">
        <v>26</v>
      </c>
      <c r="N14" s="175">
        <v>38</v>
      </c>
      <c r="O14" s="175">
        <v>30</v>
      </c>
      <c r="P14" s="175">
        <v>26</v>
      </c>
      <c r="Q14" s="175">
        <v>18</v>
      </c>
      <c r="R14" s="175">
        <v>31</v>
      </c>
      <c r="S14" s="216"/>
      <c r="T14" s="216"/>
      <c r="U14" s="216"/>
      <c r="V14" s="216"/>
      <c r="W14" s="216"/>
      <c r="X14" s="216"/>
    </row>
    <row r="15" spans="1:24">
      <c r="A15" s="216"/>
      <c r="B15" s="108" t="s">
        <v>315</v>
      </c>
      <c r="C15" s="175">
        <v>938</v>
      </c>
      <c r="D15" s="175">
        <v>477</v>
      </c>
      <c r="E15" s="175">
        <v>450</v>
      </c>
      <c r="F15" s="175">
        <v>325</v>
      </c>
      <c r="G15" s="175">
        <v>357</v>
      </c>
      <c r="H15" s="175">
        <v>371</v>
      </c>
      <c r="I15" s="175">
        <v>520</v>
      </c>
      <c r="J15" s="175">
        <v>416</v>
      </c>
      <c r="K15" s="175">
        <v>661</v>
      </c>
      <c r="L15" s="175">
        <v>456</v>
      </c>
      <c r="M15" s="175">
        <v>341</v>
      </c>
      <c r="N15" s="175">
        <v>386</v>
      </c>
      <c r="O15" s="175">
        <v>390</v>
      </c>
      <c r="P15" s="175">
        <v>366</v>
      </c>
      <c r="Q15" s="175">
        <v>358</v>
      </c>
      <c r="R15" s="175">
        <v>381</v>
      </c>
      <c r="S15" s="216"/>
      <c r="T15" s="216"/>
      <c r="U15" s="216"/>
      <c r="V15" s="216"/>
      <c r="W15" s="216"/>
      <c r="X15" s="216"/>
    </row>
    <row r="16" spans="1:24" ht="12.75" customHeight="1">
      <c r="A16" s="216"/>
      <c r="B16" s="108" t="s">
        <v>129</v>
      </c>
      <c r="C16" s="175">
        <v>78</v>
      </c>
      <c r="D16" s="175">
        <v>34</v>
      </c>
      <c r="E16" s="175">
        <v>28</v>
      </c>
      <c r="F16" s="175">
        <v>19</v>
      </c>
      <c r="G16" s="175">
        <v>23</v>
      </c>
      <c r="H16" s="175">
        <v>25</v>
      </c>
      <c r="I16" s="175">
        <v>33</v>
      </c>
      <c r="J16" s="175">
        <v>28</v>
      </c>
      <c r="K16" s="175">
        <v>43</v>
      </c>
      <c r="L16" s="175">
        <v>40</v>
      </c>
      <c r="M16" s="175">
        <v>56</v>
      </c>
      <c r="N16" s="175">
        <v>60</v>
      </c>
      <c r="O16" s="175">
        <v>76</v>
      </c>
      <c r="P16" s="175">
        <v>82</v>
      </c>
      <c r="Q16" s="175">
        <v>43</v>
      </c>
      <c r="R16" s="175">
        <v>35</v>
      </c>
      <c r="S16" s="216"/>
      <c r="T16" s="216"/>
      <c r="U16" s="216"/>
      <c r="V16" s="216"/>
      <c r="W16" s="216"/>
      <c r="X16" s="216"/>
    </row>
    <row r="17" spans="1:24">
      <c r="A17" s="216"/>
      <c r="B17" s="108" t="s">
        <v>130</v>
      </c>
      <c r="C17" s="175">
        <v>309</v>
      </c>
      <c r="D17" s="175">
        <v>247</v>
      </c>
      <c r="E17" s="175">
        <v>309</v>
      </c>
      <c r="F17" s="175">
        <v>251</v>
      </c>
      <c r="G17" s="175">
        <v>354</v>
      </c>
      <c r="H17" s="175">
        <v>397</v>
      </c>
      <c r="I17" s="175">
        <v>511</v>
      </c>
      <c r="J17" s="175">
        <v>504</v>
      </c>
      <c r="K17" s="175">
        <v>615</v>
      </c>
      <c r="L17" s="175">
        <v>768</v>
      </c>
      <c r="M17" s="175">
        <v>739</v>
      </c>
      <c r="N17" s="175">
        <v>814</v>
      </c>
      <c r="O17" s="175">
        <v>779</v>
      </c>
      <c r="P17" s="175">
        <v>927</v>
      </c>
      <c r="Q17" s="175">
        <v>795</v>
      </c>
      <c r="R17" s="175">
        <v>796</v>
      </c>
      <c r="S17" s="216"/>
      <c r="T17" s="216"/>
      <c r="U17" s="216"/>
      <c r="V17" s="216"/>
      <c r="W17" s="216"/>
      <c r="X17" s="216"/>
    </row>
    <row r="18" spans="1:24">
      <c r="A18" s="216"/>
      <c r="B18" s="108" t="s">
        <v>131</v>
      </c>
      <c r="C18" s="175">
        <v>426</v>
      </c>
      <c r="D18" s="175">
        <v>469</v>
      </c>
      <c r="E18" s="175">
        <v>615</v>
      </c>
      <c r="F18" s="175">
        <v>493</v>
      </c>
      <c r="G18" s="175">
        <v>616</v>
      </c>
      <c r="H18" s="175">
        <v>722</v>
      </c>
      <c r="I18" s="175">
        <v>825</v>
      </c>
      <c r="J18" s="175">
        <v>578</v>
      </c>
      <c r="K18" s="175">
        <v>894</v>
      </c>
      <c r="L18" s="175">
        <v>1024</v>
      </c>
      <c r="M18" s="175">
        <v>808</v>
      </c>
      <c r="N18" s="175">
        <v>773</v>
      </c>
      <c r="O18" s="175">
        <v>891</v>
      </c>
      <c r="P18" s="175">
        <v>841</v>
      </c>
      <c r="Q18" s="175">
        <v>928</v>
      </c>
      <c r="R18" s="175">
        <v>943</v>
      </c>
      <c r="S18" s="216"/>
      <c r="T18" s="216"/>
      <c r="U18" s="216"/>
      <c r="V18" s="216"/>
      <c r="W18" s="216"/>
      <c r="X18" s="216"/>
    </row>
    <row r="19" spans="1:24">
      <c r="A19" s="216"/>
      <c r="B19" s="108" t="s">
        <v>55</v>
      </c>
      <c r="C19" s="175">
        <v>3416</v>
      </c>
      <c r="D19" s="175">
        <v>2204</v>
      </c>
      <c r="E19" s="175">
        <v>2129</v>
      </c>
      <c r="F19" s="175">
        <v>1879</v>
      </c>
      <c r="G19" s="175">
        <v>1965</v>
      </c>
      <c r="H19" s="175">
        <v>1976</v>
      </c>
      <c r="I19" s="175">
        <v>2695</v>
      </c>
      <c r="J19" s="175">
        <v>2348</v>
      </c>
      <c r="K19" s="175">
        <v>4170</v>
      </c>
      <c r="L19" s="175">
        <v>3153</v>
      </c>
      <c r="M19" s="175">
        <v>3140</v>
      </c>
      <c r="N19" s="175">
        <v>3870</v>
      </c>
      <c r="O19" s="175">
        <v>3909</v>
      </c>
      <c r="P19" s="175">
        <v>4177</v>
      </c>
      <c r="Q19" s="175">
        <v>3683</v>
      </c>
      <c r="R19" s="175">
        <v>3886</v>
      </c>
      <c r="S19" s="216"/>
      <c r="T19" s="216"/>
      <c r="U19" s="216"/>
      <c r="V19" s="216"/>
      <c r="W19" s="216"/>
      <c r="X19" s="216"/>
    </row>
    <row r="20" spans="1:24">
      <c r="A20" s="216"/>
      <c r="B20" s="108" t="s">
        <v>56</v>
      </c>
      <c r="C20" s="175">
        <v>2554</v>
      </c>
      <c r="D20" s="175">
        <v>1968</v>
      </c>
      <c r="E20" s="175">
        <v>1814</v>
      </c>
      <c r="F20" s="175">
        <v>1673</v>
      </c>
      <c r="G20" s="175">
        <v>1793</v>
      </c>
      <c r="H20" s="175">
        <v>1737</v>
      </c>
      <c r="I20" s="175">
        <v>1605</v>
      </c>
      <c r="J20" s="175">
        <v>1495</v>
      </c>
      <c r="K20" s="175">
        <v>2195</v>
      </c>
      <c r="L20" s="175">
        <v>2021</v>
      </c>
      <c r="M20" s="175">
        <v>3168</v>
      </c>
      <c r="N20" s="175">
        <v>3965</v>
      </c>
      <c r="O20" s="175">
        <v>3285</v>
      </c>
      <c r="P20" s="175">
        <v>3203</v>
      </c>
      <c r="Q20" s="175">
        <v>2488</v>
      </c>
      <c r="R20" s="175">
        <v>2874</v>
      </c>
      <c r="S20" s="216"/>
      <c r="T20" s="216"/>
      <c r="U20" s="216"/>
      <c r="V20" s="216"/>
      <c r="W20" s="216"/>
      <c r="X20" s="216"/>
    </row>
    <row r="21" spans="1:24">
      <c r="A21" s="216"/>
      <c r="B21" s="108" t="s">
        <v>57</v>
      </c>
      <c r="C21" s="175">
        <v>85</v>
      </c>
      <c r="D21" s="175">
        <v>41</v>
      </c>
      <c r="E21" s="175">
        <v>49</v>
      </c>
      <c r="F21" s="175">
        <v>28</v>
      </c>
      <c r="G21" s="175">
        <v>30</v>
      </c>
      <c r="H21" s="175">
        <v>39</v>
      </c>
      <c r="I21" s="175">
        <v>44</v>
      </c>
      <c r="J21" s="175">
        <v>36</v>
      </c>
      <c r="K21" s="175">
        <v>55</v>
      </c>
      <c r="L21" s="175">
        <v>37</v>
      </c>
      <c r="M21" s="175">
        <v>27</v>
      </c>
      <c r="N21" s="175">
        <v>40</v>
      </c>
      <c r="O21" s="175">
        <v>27</v>
      </c>
      <c r="P21" s="175">
        <v>42</v>
      </c>
      <c r="Q21" s="175">
        <v>28</v>
      </c>
      <c r="R21" s="175">
        <v>37</v>
      </c>
      <c r="S21" s="216"/>
      <c r="T21" s="216"/>
      <c r="U21" s="216"/>
      <c r="V21" s="216"/>
      <c r="W21" s="216"/>
      <c r="X21" s="216"/>
    </row>
    <row r="22" spans="1:24">
      <c r="A22" s="216"/>
      <c r="B22" s="108" t="s">
        <v>58</v>
      </c>
      <c r="C22" s="175">
        <v>433</v>
      </c>
      <c r="D22" s="175">
        <v>391</v>
      </c>
      <c r="E22" s="175">
        <v>424</v>
      </c>
      <c r="F22" s="175">
        <v>882</v>
      </c>
      <c r="G22" s="175">
        <v>1295</v>
      </c>
      <c r="H22" s="175">
        <v>1155</v>
      </c>
      <c r="I22" s="175">
        <v>1240</v>
      </c>
      <c r="J22" s="175">
        <v>1067</v>
      </c>
      <c r="K22" s="175">
        <v>1636</v>
      </c>
      <c r="L22" s="175">
        <v>1392</v>
      </c>
      <c r="M22" s="175">
        <v>1202</v>
      </c>
      <c r="N22" s="175">
        <v>1291</v>
      </c>
      <c r="O22" s="175">
        <v>1312</v>
      </c>
      <c r="P22" s="175">
        <v>1296</v>
      </c>
      <c r="Q22" s="175">
        <v>1159</v>
      </c>
      <c r="R22" s="175">
        <v>1379</v>
      </c>
      <c r="S22" s="216"/>
      <c r="T22" s="216"/>
      <c r="U22" s="216"/>
      <c r="V22" s="216"/>
      <c r="W22" s="216"/>
      <c r="X22" s="216"/>
    </row>
    <row r="23" spans="1:24">
      <c r="A23" s="216"/>
      <c r="B23" s="108" t="s">
        <v>59</v>
      </c>
      <c r="C23" s="175">
        <v>289</v>
      </c>
      <c r="D23" s="175">
        <v>270</v>
      </c>
      <c r="E23" s="175">
        <v>275</v>
      </c>
      <c r="F23" s="175">
        <v>240</v>
      </c>
      <c r="G23" s="175">
        <v>277</v>
      </c>
      <c r="H23" s="175">
        <v>307</v>
      </c>
      <c r="I23" s="175">
        <v>359</v>
      </c>
      <c r="J23" s="175">
        <v>292</v>
      </c>
      <c r="K23" s="175">
        <v>357</v>
      </c>
      <c r="L23" s="175">
        <v>303</v>
      </c>
      <c r="M23" s="175">
        <v>277</v>
      </c>
      <c r="N23" s="175">
        <v>271</v>
      </c>
      <c r="O23" s="175">
        <v>241</v>
      </c>
      <c r="P23" s="175">
        <v>248</v>
      </c>
      <c r="Q23" s="175">
        <v>223</v>
      </c>
      <c r="R23" s="175">
        <v>207</v>
      </c>
      <c r="S23" s="216"/>
      <c r="T23" s="216"/>
      <c r="U23" s="216"/>
      <c r="V23" s="216"/>
      <c r="W23" s="216"/>
      <c r="X23" s="216"/>
    </row>
    <row r="24" spans="1:24">
      <c r="A24" s="216"/>
      <c r="B24" s="108" t="s">
        <v>132</v>
      </c>
      <c r="C24" s="175">
        <v>1315</v>
      </c>
      <c r="D24" s="175">
        <v>946</v>
      </c>
      <c r="E24" s="175">
        <v>1187</v>
      </c>
      <c r="F24" s="175">
        <v>886</v>
      </c>
      <c r="G24" s="175">
        <v>793</v>
      </c>
      <c r="H24" s="175">
        <v>904</v>
      </c>
      <c r="I24" s="175">
        <v>997</v>
      </c>
      <c r="J24" s="175">
        <v>606</v>
      </c>
      <c r="K24" s="175">
        <v>834</v>
      </c>
      <c r="L24" s="175">
        <v>1005</v>
      </c>
      <c r="M24" s="175">
        <v>1233</v>
      </c>
      <c r="N24" s="175">
        <v>1153</v>
      </c>
      <c r="O24" s="175">
        <v>958</v>
      </c>
      <c r="P24" s="175">
        <v>786</v>
      </c>
      <c r="Q24" s="175">
        <v>585</v>
      </c>
      <c r="R24" s="175">
        <v>568</v>
      </c>
      <c r="S24" s="216"/>
      <c r="T24" s="216"/>
      <c r="U24" s="216"/>
      <c r="V24" s="216"/>
      <c r="W24" s="216"/>
      <c r="X24" s="216"/>
    </row>
    <row r="25" spans="1:24">
      <c r="A25" s="216"/>
      <c r="B25" s="108" t="s">
        <v>60</v>
      </c>
      <c r="C25" s="175">
        <v>589</v>
      </c>
      <c r="D25" s="175">
        <v>392</v>
      </c>
      <c r="E25" s="175">
        <v>401</v>
      </c>
      <c r="F25" s="175">
        <v>342</v>
      </c>
      <c r="G25" s="175">
        <v>378</v>
      </c>
      <c r="H25" s="175">
        <v>343</v>
      </c>
      <c r="I25" s="175">
        <v>574</v>
      </c>
      <c r="J25" s="175">
        <v>397</v>
      </c>
      <c r="K25" s="175">
        <v>838</v>
      </c>
      <c r="L25" s="175">
        <v>569</v>
      </c>
      <c r="M25" s="175">
        <v>475</v>
      </c>
      <c r="N25" s="175">
        <v>609</v>
      </c>
      <c r="O25" s="175">
        <v>647</v>
      </c>
      <c r="P25" s="175">
        <v>681</v>
      </c>
      <c r="Q25" s="175">
        <v>545</v>
      </c>
      <c r="R25" s="175">
        <v>570</v>
      </c>
      <c r="S25" s="216"/>
      <c r="T25" s="216"/>
      <c r="U25" s="216"/>
      <c r="V25" s="216"/>
      <c r="W25" s="216"/>
      <c r="X25" s="216"/>
    </row>
    <row r="26" spans="1:24">
      <c r="A26" s="216"/>
      <c r="B26" s="108" t="s">
        <v>316</v>
      </c>
      <c r="C26" s="175">
        <v>41</v>
      </c>
      <c r="D26" s="175">
        <v>47</v>
      </c>
      <c r="E26" s="175">
        <v>47</v>
      </c>
      <c r="F26" s="175">
        <v>31</v>
      </c>
      <c r="G26" s="175">
        <v>54</v>
      </c>
      <c r="H26" s="175">
        <v>57</v>
      </c>
      <c r="I26" s="175">
        <v>81</v>
      </c>
      <c r="J26" s="175">
        <v>56</v>
      </c>
      <c r="K26" s="175">
        <v>85</v>
      </c>
      <c r="L26" s="175">
        <v>91</v>
      </c>
      <c r="M26" s="175">
        <v>102</v>
      </c>
      <c r="N26" s="175">
        <v>80</v>
      </c>
      <c r="O26" s="175">
        <v>93</v>
      </c>
      <c r="P26" s="175">
        <v>76</v>
      </c>
      <c r="Q26" s="175">
        <v>90</v>
      </c>
      <c r="R26" s="175">
        <v>79</v>
      </c>
      <c r="S26" s="216"/>
      <c r="T26" s="216"/>
      <c r="U26" s="216"/>
      <c r="V26" s="216"/>
      <c r="W26" s="216"/>
      <c r="X26" s="216"/>
    </row>
    <row r="27" spans="1:24">
      <c r="A27" s="216"/>
      <c r="B27" s="108" t="s">
        <v>61</v>
      </c>
      <c r="C27" s="175">
        <v>3309</v>
      </c>
      <c r="D27" s="175">
        <v>4416</v>
      </c>
      <c r="E27" s="175">
        <v>5626</v>
      </c>
      <c r="F27" s="175">
        <v>4345</v>
      </c>
      <c r="G27" s="175">
        <v>5148</v>
      </c>
      <c r="H27" s="175">
        <v>5503</v>
      </c>
      <c r="I27" s="175">
        <v>6683</v>
      </c>
      <c r="J27" s="175">
        <v>4746</v>
      </c>
      <c r="K27" s="175">
        <v>5345</v>
      </c>
      <c r="L27" s="175">
        <v>6644</v>
      </c>
      <c r="M27" s="175">
        <v>6979</v>
      </c>
      <c r="N27" s="175">
        <v>7325</v>
      </c>
      <c r="O27" s="175">
        <v>8417</v>
      </c>
      <c r="P27" s="175">
        <v>9571</v>
      </c>
      <c r="Q27" s="175">
        <v>7475</v>
      </c>
      <c r="R27" s="175">
        <v>9750</v>
      </c>
      <c r="S27" s="216"/>
      <c r="T27" s="216"/>
      <c r="U27" s="216"/>
      <c r="V27" s="216"/>
      <c r="W27" s="216"/>
      <c r="X27" s="216"/>
    </row>
    <row r="28" spans="1:24">
      <c r="A28" s="216"/>
      <c r="B28" s="108" t="s">
        <v>62</v>
      </c>
      <c r="C28" s="175">
        <v>1884</v>
      </c>
      <c r="D28" s="175">
        <v>906</v>
      </c>
      <c r="E28" s="175">
        <v>871</v>
      </c>
      <c r="F28" s="175">
        <v>663</v>
      </c>
      <c r="G28" s="175">
        <v>650</v>
      </c>
      <c r="H28" s="175">
        <v>778</v>
      </c>
      <c r="I28" s="175">
        <v>1006</v>
      </c>
      <c r="J28" s="175">
        <v>718</v>
      </c>
      <c r="K28" s="175">
        <v>1203</v>
      </c>
      <c r="L28" s="175">
        <v>878</v>
      </c>
      <c r="M28" s="175">
        <v>535</v>
      </c>
      <c r="N28" s="175">
        <v>648</v>
      </c>
      <c r="O28" s="175">
        <v>687</v>
      </c>
      <c r="P28" s="175">
        <v>683</v>
      </c>
      <c r="Q28" s="175">
        <v>550</v>
      </c>
      <c r="R28" s="175">
        <v>646</v>
      </c>
      <c r="S28" s="216"/>
      <c r="T28" s="216"/>
      <c r="U28" s="216"/>
      <c r="V28" s="216"/>
      <c r="W28" s="216"/>
      <c r="X28" s="216"/>
    </row>
    <row r="29" spans="1:24">
      <c r="A29" s="216"/>
      <c r="B29" s="108" t="s">
        <v>133</v>
      </c>
      <c r="C29" s="175">
        <v>362</v>
      </c>
      <c r="D29" s="175">
        <v>296</v>
      </c>
      <c r="E29" s="175">
        <v>265</v>
      </c>
      <c r="F29" s="175">
        <v>250</v>
      </c>
      <c r="G29" s="175">
        <v>232</v>
      </c>
      <c r="H29" s="175">
        <v>247</v>
      </c>
      <c r="I29" s="175">
        <v>355</v>
      </c>
      <c r="J29" s="175">
        <v>248</v>
      </c>
      <c r="K29" s="175">
        <v>716</v>
      </c>
      <c r="L29" s="175">
        <v>673</v>
      </c>
      <c r="M29" s="175">
        <v>523</v>
      </c>
      <c r="N29" s="175">
        <v>525</v>
      </c>
      <c r="O29" s="175">
        <v>522</v>
      </c>
      <c r="P29" s="175">
        <v>513</v>
      </c>
      <c r="Q29" s="175">
        <v>408</v>
      </c>
      <c r="R29" s="175">
        <v>505</v>
      </c>
      <c r="S29" s="216"/>
      <c r="T29" s="216"/>
      <c r="U29" s="216"/>
      <c r="V29" s="216"/>
      <c r="W29" s="216"/>
      <c r="X29" s="216"/>
    </row>
    <row r="30" spans="1:24">
      <c r="A30" s="216"/>
      <c r="B30" s="108" t="s">
        <v>134</v>
      </c>
      <c r="C30" s="175">
        <v>1797</v>
      </c>
      <c r="D30" s="175">
        <v>1014</v>
      </c>
      <c r="E30" s="175">
        <v>771</v>
      </c>
      <c r="F30" s="175">
        <v>665</v>
      </c>
      <c r="G30" s="175">
        <v>664</v>
      </c>
      <c r="H30" s="175">
        <v>704</v>
      </c>
      <c r="I30" s="175">
        <v>918</v>
      </c>
      <c r="J30" s="175">
        <v>799</v>
      </c>
      <c r="K30" s="175">
        <v>1291</v>
      </c>
      <c r="L30" s="175">
        <v>854</v>
      </c>
      <c r="M30" s="175">
        <v>556</v>
      </c>
      <c r="N30" s="175">
        <v>742</v>
      </c>
      <c r="O30" s="175">
        <v>817</v>
      </c>
      <c r="P30" s="175">
        <v>966</v>
      </c>
      <c r="Q30" s="175">
        <v>773</v>
      </c>
      <c r="R30" s="175">
        <v>851</v>
      </c>
      <c r="S30" s="216"/>
      <c r="T30" s="216"/>
      <c r="U30" s="216"/>
      <c r="V30" s="216"/>
      <c r="W30" s="216"/>
      <c r="X30" s="216"/>
    </row>
    <row r="31" spans="1:24">
      <c r="A31" s="216"/>
      <c r="B31" s="108" t="s">
        <v>63</v>
      </c>
      <c r="C31" s="175">
        <v>23</v>
      </c>
      <c r="D31" s="175">
        <v>19</v>
      </c>
      <c r="E31" s="175">
        <v>25</v>
      </c>
      <c r="F31" s="175">
        <v>27</v>
      </c>
      <c r="G31" s="175">
        <v>42</v>
      </c>
      <c r="H31" s="175">
        <v>56</v>
      </c>
      <c r="I31" s="175">
        <v>64</v>
      </c>
      <c r="J31" s="175">
        <v>61</v>
      </c>
      <c r="K31" s="175">
        <v>79</v>
      </c>
      <c r="L31" s="175">
        <v>119</v>
      </c>
      <c r="M31" s="175">
        <v>127</v>
      </c>
      <c r="N31" s="175">
        <v>183</v>
      </c>
      <c r="O31" s="175">
        <v>210</v>
      </c>
      <c r="P31" s="175">
        <v>206</v>
      </c>
      <c r="Q31" s="175">
        <v>229</v>
      </c>
      <c r="R31" s="175">
        <v>310</v>
      </c>
      <c r="S31" s="216"/>
      <c r="T31" s="216"/>
      <c r="U31" s="216"/>
      <c r="V31" s="216"/>
      <c r="W31" s="216"/>
      <c r="X31" s="216"/>
    </row>
    <row r="32" spans="1:24">
      <c r="A32" s="216"/>
      <c r="B32" s="108" t="s">
        <v>135</v>
      </c>
      <c r="C32" s="175">
        <v>3060</v>
      </c>
      <c r="D32" s="175">
        <v>2006</v>
      </c>
      <c r="E32" s="175">
        <v>2141</v>
      </c>
      <c r="F32" s="175">
        <v>1224</v>
      </c>
      <c r="G32" s="175">
        <v>1464</v>
      </c>
      <c r="H32" s="175">
        <v>1549</v>
      </c>
      <c r="I32" s="175">
        <v>1769</v>
      </c>
      <c r="J32" s="175">
        <v>1401</v>
      </c>
      <c r="K32" s="175">
        <v>1767</v>
      </c>
      <c r="L32" s="175">
        <v>1583</v>
      </c>
      <c r="M32" s="175">
        <v>1523</v>
      </c>
      <c r="N32" s="175">
        <v>1814</v>
      </c>
      <c r="O32" s="175">
        <v>1896</v>
      </c>
      <c r="P32" s="175">
        <v>1797</v>
      </c>
      <c r="Q32" s="175">
        <v>1437</v>
      </c>
      <c r="R32" s="175">
        <v>1710</v>
      </c>
      <c r="S32" s="216"/>
      <c r="T32" s="216"/>
      <c r="U32" s="216"/>
      <c r="V32" s="216"/>
      <c r="W32" s="216"/>
      <c r="X32" s="216"/>
    </row>
    <row r="33" spans="1:24">
      <c r="A33" s="216"/>
      <c r="B33" s="108" t="s">
        <v>136</v>
      </c>
      <c r="C33" s="175">
        <v>1129</v>
      </c>
      <c r="D33" s="175">
        <v>1076</v>
      </c>
      <c r="E33" s="175">
        <v>1069</v>
      </c>
      <c r="F33" s="175">
        <v>905</v>
      </c>
      <c r="G33" s="175">
        <v>1177</v>
      </c>
      <c r="H33" s="175">
        <v>1360</v>
      </c>
      <c r="I33" s="175">
        <v>1486</v>
      </c>
      <c r="J33" s="175">
        <v>1058</v>
      </c>
      <c r="K33" s="175">
        <v>1383</v>
      </c>
      <c r="L33" s="175">
        <v>1447</v>
      </c>
      <c r="M33" s="175">
        <v>2399</v>
      </c>
      <c r="N33" s="175">
        <v>2321</v>
      </c>
      <c r="O33" s="175">
        <v>2384</v>
      </c>
      <c r="P33" s="175">
        <v>3489</v>
      </c>
      <c r="Q33" s="175">
        <v>4225</v>
      </c>
      <c r="R33" s="175">
        <v>6045</v>
      </c>
      <c r="S33" s="216"/>
      <c r="T33" s="216"/>
      <c r="U33" s="216"/>
      <c r="V33" s="216"/>
      <c r="W33" s="216"/>
      <c r="X33" s="216"/>
    </row>
    <row r="34" spans="1:24">
      <c r="A34" s="216"/>
      <c r="B34" s="108" t="s">
        <v>64</v>
      </c>
      <c r="C34" s="175">
        <v>1369</v>
      </c>
      <c r="D34" s="175">
        <v>905</v>
      </c>
      <c r="E34" s="175">
        <v>1098</v>
      </c>
      <c r="F34" s="175">
        <v>932</v>
      </c>
      <c r="G34" s="175">
        <v>1125</v>
      </c>
      <c r="H34" s="175">
        <v>1361</v>
      </c>
      <c r="I34" s="175">
        <v>1630</v>
      </c>
      <c r="J34" s="175">
        <v>1311</v>
      </c>
      <c r="K34" s="175">
        <v>2807</v>
      </c>
      <c r="L34" s="175">
        <v>1700</v>
      </c>
      <c r="M34" s="175">
        <v>1185</v>
      </c>
      <c r="N34" s="175">
        <v>1446</v>
      </c>
      <c r="O34" s="175">
        <v>2063</v>
      </c>
      <c r="P34" s="175">
        <v>1961</v>
      </c>
      <c r="Q34" s="175">
        <v>1527</v>
      </c>
      <c r="R34" s="175">
        <v>1689</v>
      </c>
      <c r="S34" s="216"/>
      <c r="T34" s="216"/>
      <c r="U34" s="216"/>
      <c r="V34" s="216"/>
      <c r="W34" s="216"/>
      <c r="X34" s="216"/>
    </row>
    <row r="35" spans="1:24">
      <c r="A35" s="216"/>
      <c r="B35" s="108" t="s">
        <v>65</v>
      </c>
      <c r="C35" s="175">
        <v>1745</v>
      </c>
      <c r="D35" s="175">
        <v>2756</v>
      </c>
      <c r="E35" s="175">
        <v>4092</v>
      </c>
      <c r="F35" s="175">
        <v>4993</v>
      </c>
      <c r="G35" s="175">
        <v>8013</v>
      </c>
      <c r="H35" s="175">
        <v>8921</v>
      </c>
      <c r="I35" s="175">
        <v>9686</v>
      </c>
      <c r="J35" s="175">
        <v>8175</v>
      </c>
      <c r="K35" s="175">
        <v>8176</v>
      </c>
      <c r="L35" s="175">
        <v>4544</v>
      </c>
      <c r="M35" s="175">
        <v>4012</v>
      </c>
      <c r="N35" s="175">
        <v>4259</v>
      </c>
      <c r="O35" s="175">
        <v>4904</v>
      </c>
      <c r="P35" s="175">
        <v>3662</v>
      </c>
      <c r="Q35" s="175">
        <v>2509</v>
      </c>
      <c r="R35" s="175">
        <v>3304</v>
      </c>
      <c r="S35" s="216"/>
      <c r="T35" s="216"/>
      <c r="U35" s="216"/>
      <c r="V35" s="216"/>
      <c r="W35" s="216"/>
      <c r="X35" s="216"/>
    </row>
    <row r="36" spans="1:24">
      <c r="A36" s="216"/>
      <c r="B36" s="108" t="s">
        <v>66</v>
      </c>
      <c r="C36" s="175">
        <v>8</v>
      </c>
      <c r="D36" s="175">
        <v>7</v>
      </c>
      <c r="E36" s="175">
        <v>4</v>
      </c>
      <c r="F36" s="175">
        <v>12</v>
      </c>
      <c r="G36" s="175">
        <v>5</v>
      </c>
      <c r="H36" s="175">
        <v>9</v>
      </c>
      <c r="I36" s="175">
        <v>17</v>
      </c>
      <c r="J36" s="175">
        <v>4</v>
      </c>
      <c r="K36" s="175">
        <v>18</v>
      </c>
      <c r="L36" s="175">
        <v>17</v>
      </c>
      <c r="M36" s="175">
        <v>24</v>
      </c>
      <c r="N36" s="175">
        <v>9</v>
      </c>
      <c r="O36" s="175">
        <v>11</v>
      </c>
      <c r="P36" s="175">
        <v>29</v>
      </c>
      <c r="Q36" s="175">
        <v>24</v>
      </c>
      <c r="R36" s="175">
        <v>28</v>
      </c>
      <c r="S36" s="216"/>
      <c r="T36" s="216"/>
      <c r="U36" s="216"/>
      <c r="V36" s="216"/>
      <c r="W36" s="216"/>
      <c r="X36" s="216"/>
    </row>
    <row r="37" spans="1:24">
      <c r="A37" s="216"/>
      <c r="B37" s="108" t="s">
        <v>137</v>
      </c>
      <c r="C37" s="175">
        <v>4510</v>
      </c>
      <c r="D37" s="175">
        <v>3925</v>
      </c>
      <c r="E37" s="175">
        <v>3885</v>
      </c>
      <c r="F37" s="175">
        <v>3091</v>
      </c>
      <c r="G37" s="175">
        <v>4074</v>
      </c>
      <c r="H37" s="175">
        <v>4583</v>
      </c>
      <c r="I37" s="175">
        <v>7028</v>
      </c>
      <c r="J37" s="175">
        <v>5745</v>
      </c>
      <c r="K37" s="175">
        <v>8808</v>
      </c>
      <c r="L37" s="175">
        <v>7960</v>
      </c>
      <c r="M37" s="175">
        <v>8867</v>
      </c>
      <c r="N37" s="175">
        <v>10251</v>
      </c>
      <c r="O37" s="175">
        <v>9884</v>
      </c>
      <c r="P37" s="175">
        <v>9565</v>
      </c>
      <c r="Q37" s="175">
        <v>8625</v>
      </c>
      <c r="R37" s="175">
        <v>10516</v>
      </c>
      <c r="S37" s="216"/>
      <c r="T37" s="216"/>
      <c r="U37" s="216"/>
      <c r="V37" s="216"/>
      <c r="W37" s="216"/>
      <c r="X37" s="216"/>
    </row>
    <row r="38" spans="1:24">
      <c r="A38" s="216"/>
      <c r="B38" s="108" t="s">
        <v>67</v>
      </c>
      <c r="C38" s="175">
        <v>15</v>
      </c>
      <c r="D38" s="175">
        <v>8</v>
      </c>
      <c r="E38" s="175">
        <v>12</v>
      </c>
      <c r="F38" s="175">
        <v>9</v>
      </c>
      <c r="G38" s="175">
        <v>10</v>
      </c>
      <c r="H38" s="175">
        <v>13</v>
      </c>
      <c r="I38" s="175">
        <v>13</v>
      </c>
      <c r="J38" s="175">
        <v>20</v>
      </c>
      <c r="K38" s="175">
        <v>25</v>
      </c>
      <c r="L38" s="175">
        <v>14</v>
      </c>
      <c r="M38" s="175">
        <v>15</v>
      </c>
      <c r="N38" s="175">
        <v>11</v>
      </c>
      <c r="O38" s="175">
        <v>17</v>
      </c>
      <c r="P38" s="175">
        <v>11</v>
      </c>
      <c r="Q38" s="175">
        <v>15</v>
      </c>
      <c r="R38" s="175">
        <v>13</v>
      </c>
      <c r="S38" s="216"/>
      <c r="T38" s="216"/>
      <c r="U38" s="216"/>
      <c r="V38" s="216"/>
      <c r="W38" s="216"/>
      <c r="X38" s="216"/>
    </row>
    <row r="39" spans="1:24">
      <c r="A39" s="216"/>
      <c r="B39" s="108" t="s">
        <v>68</v>
      </c>
      <c r="C39" s="175">
        <v>845</v>
      </c>
      <c r="D39" s="175">
        <v>1169</v>
      </c>
      <c r="E39" s="175">
        <v>1310</v>
      </c>
      <c r="F39" s="175">
        <v>1599</v>
      </c>
      <c r="G39" s="175">
        <v>2487</v>
      </c>
      <c r="H39" s="175">
        <v>2906</v>
      </c>
      <c r="I39" s="175">
        <v>3488</v>
      </c>
      <c r="J39" s="175">
        <v>2621</v>
      </c>
      <c r="K39" s="175">
        <v>3213</v>
      </c>
      <c r="L39" s="175">
        <v>3211</v>
      </c>
      <c r="M39" s="175">
        <v>3123</v>
      </c>
      <c r="N39" s="175">
        <v>3103</v>
      </c>
      <c r="O39" s="175">
        <v>2964</v>
      </c>
      <c r="P39" s="175">
        <v>2646</v>
      </c>
      <c r="Q39" s="175">
        <v>2226</v>
      </c>
      <c r="R39" s="175">
        <v>2336</v>
      </c>
      <c r="S39" s="216"/>
      <c r="T39" s="216"/>
      <c r="U39" s="216"/>
      <c r="V39" s="216"/>
      <c r="W39" s="216"/>
      <c r="X39" s="216"/>
    </row>
    <row r="40" spans="1:24">
      <c r="A40" s="216"/>
      <c r="B40" s="108" t="s">
        <v>69</v>
      </c>
      <c r="C40" s="175">
        <v>16</v>
      </c>
      <c r="D40" s="175">
        <v>10</v>
      </c>
      <c r="E40" s="175">
        <v>7</v>
      </c>
      <c r="F40" s="175">
        <v>12</v>
      </c>
      <c r="G40" s="175">
        <v>19</v>
      </c>
      <c r="H40" s="175">
        <v>26</v>
      </c>
      <c r="I40" s="175">
        <v>51</v>
      </c>
      <c r="J40" s="175">
        <v>37</v>
      </c>
      <c r="K40" s="175">
        <v>48</v>
      </c>
      <c r="L40" s="175">
        <v>90</v>
      </c>
      <c r="M40" s="175">
        <v>112</v>
      </c>
      <c r="N40" s="175">
        <v>163</v>
      </c>
      <c r="O40" s="175">
        <v>166</v>
      </c>
      <c r="P40" s="175">
        <v>230</v>
      </c>
      <c r="Q40" s="175">
        <v>235</v>
      </c>
      <c r="R40" s="175">
        <v>307</v>
      </c>
      <c r="S40" s="216"/>
      <c r="T40" s="216"/>
      <c r="U40" s="216"/>
      <c r="V40" s="216"/>
      <c r="W40" s="216"/>
      <c r="X40" s="216"/>
    </row>
    <row r="41" spans="1:24">
      <c r="A41" s="216"/>
      <c r="B41" s="108" t="s">
        <v>70</v>
      </c>
      <c r="C41" s="175">
        <v>13</v>
      </c>
      <c r="D41" s="175">
        <v>15</v>
      </c>
      <c r="E41" s="175">
        <v>28</v>
      </c>
      <c r="F41" s="175">
        <v>21</v>
      </c>
      <c r="G41" s="175">
        <v>59</v>
      </c>
      <c r="H41" s="175">
        <v>56</v>
      </c>
      <c r="I41" s="175">
        <v>71</v>
      </c>
      <c r="J41" s="175">
        <v>95</v>
      </c>
      <c r="K41" s="175">
        <v>76</v>
      </c>
      <c r="L41" s="175">
        <v>90</v>
      </c>
      <c r="M41" s="175">
        <v>145</v>
      </c>
      <c r="N41" s="175">
        <v>168</v>
      </c>
      <c r="O41" s="175">
        <v>209</v>
      </c>
      <c r="P41" s="175">
        <v>379</v>
      </c>
      <c r="Q41" s="175">
        <v>415</v>
      </c>
      <c r="R41" s="175">
        <v>437</v>
      </c>
      <c r="S41" s="216"/>
      <c r="T41" s="216"/>
      <c r="U41" s="216"/>
      <c r="V41" s="216"/>
      <c r="W41" s="216"/>
      <c r="X41" s="216"/>
    </row>
    <row r="42" spans="1:24">
      <c r="A42" s="216"/>
      <c r="B42" s="108" t="s">
        <v>317</v>
      </c>
      <c r="C42" s="175" t="s">
        <v>220</v>
      </c>
      <c r="D42" s="175">
        <v>4</v>
      </c>
      <c r="E42" s="175" t="s">
        <v>220</v>
      </c>
      <c r="F42" s="175" t="s">
        <v>220</v>
      </c>
      <c r="G42" s="175">
        <v>3</v>
      </c>
      <c r="H42" s="175">
        <v>6</v>
      </c>
      <c r="I42" s="175" t="s">
        <v>220</v>
      </c>
      <c r="J42" s="175">
        <v>10</v>
      </c>
      <c r="K42" s="175">
        <v>9</v>
      </c>
      <c r="L42" s="175">
        <v>17</v>
      </c>
      <c r="M42" s="175">
        <v>50</v>
      </c>
      <c r="N42" s="175">
        <v>55</v>
      </c>
      <c r="O42" s="175">
        <v>42</v>
      </c>
      <c r="P42" s="175">
        <v>275</v>
      </c>
      <c r="Q42" s="175">
        <v>2639</v>
      </c>
      <c r="R42" s="175">
        <v>4562</v>
      </c>
      <c r="S42" s="216"/>
      <c r="T42" s="216"/>
      <c r="U42" s="216"/>
      <c r="V42" s="216"/>
      <c r="W42" s="216"/>
      <c r="X42" s="216"/>
    </row>
    <row r="43" spans="1:24">
      <c r="A43" s="216"/>
      <c r="B43" s="108" t="s">
        <v>138</v>
      </c>
      <c r="C43" s="175">
        <v>5275</v>
      </c>
      <c r="D43" s="175">
        <v>3460</v>
      </c>
      <c r="E43" s="175">
        <v>3113</v>
      </c>
      <c r="F43" s="175">
        <v>3135</v>
      </c>
      <c r="G43" s="175">
        <v>3975</v>
      </c>
      <c r="H43" s="175">
        <v>4806</v>
      </c>
      <c r="I43" s="175">
        <v>4778</v>
      </c>
      <c r="J43" s="175">
        <v>4197</v>
      </c>
      <c r="K43" s="175">
        <v>5869</v>
      </c>
      <c r="L43" s="175">
        <v>4673</v>
      </c>
      <c r="M43" s="175">
        <v>3756</v>
      </c>
      <c r="N43" s="175">
        <v>4589</v>
      </c>
      <c r="O43" s="175">
        <v>6189</v>
      </c>
      <c r="P43" s="175">
        <v>4161</v>
      </c>
      <c r="Q43" s="175">
        <v>2866</v>
      </c>
      <c r="R43" s="175">
        <v>2878</v>
      </c>
      <c r="S43" s="216"/>
      <c r="T43" s="216"/>
      <c r="U43" s="216"/>
      <c r="V43" s="216"/>
      <c r="W43" s="216"/>
      <c r="X43" s="216"/>
    </row>
    <row r="44" spans="1:24">
      <c r="A44" s="216"/>
      <c r="B44" s="108" t="s">
        <v>139</v>
      </c>
      <c r="C44" s="175">
        <v>285</v>
      </c>
      <c r="D44" s="175">
        <v>299</v>
      </c>
      <c r="E44" s="175">
        <v>461</v>
      </c>
      <c r="F44" s="175">
        <v>534</v>
      </c>
      <c r="G44" s="175">
        <v>575</v>
      </c>
      <c r="H44" s="175">
        <v>661</v>
      </c>
      <c r="I44" s="175">
        <v>771</v>
      </c>
      <c r="J44" s="175">
        <v>611</v>
      </c>
      <c r="K44" s="175">
        <v>967</v>
      </c>
      <c r="L44" s="175">
        <v>1098</v>
      </c>
      <c r="M44" s="175">
        <v>1519</v>
      </c>
      <c r="N44" s="175">
        <v>2172</v>
      </c>
      <c r="O44" s="175">
        <v>2459</v>
      </c>
      <c r="P44" s="175">
        <v>2541</v>
      </c>
      <c r="Q44" s="175">
        <v>2120</v>
      </c>
      <c r="R44" s="175">
        <v>3170</v>
      </c>
      <c r="S44" s="216"/>
      <c r="T44" s="216"/>
      <c r="U44" s="216"/>
      <c r="V44" s="216"/>
      <c r="W44" s="216"/>
      <c r="X44" s="216"/>
    </row>
    <row r="45" spans="1:24">
      <c r="A45" s="216"/>
      <c r="B45" s="108" t="s">
        <v>318</v>
      </c>
      <c r="C45" s="175">
        <v>11322</v>
      </c>
      <c r="D45" s="175">
        <v>7528</v>
      </c>
      <c r="E45" s="175">
        <v>7581</v>
      </c>
      <c r="F45" s="175">
        <v>6399</v>
      </c>
      <c r="G45" s="175">
        <v>7682</v>
      </c>
      <c r="H45" s="175">
        <v>7815</v>
      </c>
      <c r="I45" s="175">
        <v>9607</v>
      </c>
      <c r="J45" s="175">
        <v>8473</v>
      </c>
      <c r="K45" s="175">
        <v>12387</v>
      </c>
      <c r="L45" s="175">
        <v>9753</v>
      </c>
      <c r="M45" s="175">
        <v>8539</v>
      </c>
      <c r="N45" s="175">
        <v>9318</v>
      </c>
      <c r="O45" s="175">
        <v>9077</v>
      </c>
      <c r="P45" s="175">
        <v>8690</v>
      </c>
      <c r="Q45" s="175">
        <v>8385</v>
      </c>
      <c r="R45" s="175">
        <v>9492</v>
      </c>
      <c r="S45" s="216"/>
      <c r="T45" s="216"/>
      <c r="U45" s="216"/>
      <c r="V45" s="216"/>
      <c r="W45" s="216"/>
      <c r="X45" s="216"/>
    </row>
    <row r="46" spans="1:24">
      <c r="A46" s="216"/>
      <c r="B46" s="108" t="s">
        <v>71</v>
      </c>
      <c r="C46" s="175">
        <v>9</v>
      </c>
      <c r="D46" s="175">
        <v>12</v>
      </c>
      <c r="E46" s="175">
        <v>3</v>
      </c>
      <c r="F46" s="175">
        <v>24</v>
      </c>
      <c r="G46" s="175">
        <v>27</v>
      </c>
      <c r="H46" s="175">
        <v>19</v>
      </c>
      <c r="I46" s="175">
        <v>18</v>
      </c>
      <c r="J46" s="175">
        <v>22</v>
      </c>
      <c r="K46" s="175">
        <v>22</v>
      </c>
      <c r="L46" s="175">
        <v>27</v>
      </c>
      <c r="M46" s="175">
        <v>39</v>
      </c>
      <c r="N46" s="175">
        <v>50</v>
      </c>
      <c r="O46" s="175">
        <v>69</v>
      </c>
      <c r="P46" s="175">
        <v>64</v>
      </c>
      <c r="Q46" s="175">
        <v>74</v>
      </c>
      <c r="R46" s="175">
        <v>84</v>
      </c>
      <c r="S46" s="216"/>
      <c r="T46" s="216"/>
      <c r="U46" s="216"/>
      <c r="V46" s="216"/>
      <c r="W46" s="216"/>
      <c r="X46" s="216"/>
    </row>
    <row r="47" spans="1:24">
      <c r="A47" s="216"/>
      <c r="B47" s="108" t="s">
        <v>72</v>
      </c>
      <c r="C47" s="175">
        <v>1881</v>
      </c>
      <c r="D47" s="175">
        <v>1200</v>
      </c>
      <c r="E47" s="175">
        <v>1148</v>
      </c>
      <c r="F47" s="175">
        <v>1073</v>
      </c>
      <c r="G47" s="175">
        <v>1142</v>
      </c>
      <c r="H47" s="175">
        <v>1183</v>
      </c>
      <c r="I47" s="175">
        <v>1549</v>
      </c>
      <c r="J47" s="175">
        <v>1346</v>
      </c>
      <c r="K47" s="175">
        <v>2851</v>
      </c>
      <c r="L47" s="175">
        <v>1585</v>
      </c>
      <c r="M47" s="175">
        <v>1249</v>
      </c>
      <c r="N47" s="175">
        <v>1527</v>
      </c>
      <c r="O47" s="175">
        <v>1586</v>
      </c>
      <c r="P47" s="175">
        <v>1649</v>
      </c>
      <c r="Q47" s="175">
        <v>1435</v>
      </c>
      <c r="R47" s="175">
        <v>1486</v>
      </c>
      <c r="S47" s="216"/>
      <c r="T47" s="216"/>
      <c r="U47" s="216"/>
      <c r="V47" s="216"/>
      <c r="W47" s="216"/>
      <c r="X47" s="216"/>
    </row>
    <row r="48" spans="1:24">
      <c r="A48" s="216"/>
      <c r="B48" s="108" t="s">
        <v>319</v>
      </c>
      <c r="C48" s="175">
        <v>54443</v>
      </c>
      <c r="D48" s="175">
        <v>34353</v>
      </c>
      <c r="E48" s="175">
        <v>31987</v>
      </c>
      <c r="F48" s="175">
        <v>23991</v>
      </c>
      <c r="G48" s="175">
        <v>27309</v>
      </c>
      <c r="H48" s="175">
        <v>31708</v>
      </c>
      <c r="I48" s="175">
        <v>35387</v>
      </c>
      <c r="J48" s="175">
        <v>33134</v>
      </c>
      <c r="K48" s="175">
        <v>40017</v>
      </c>
      <c r="L48" s="175">
        <v>37130</v>
      </c>
      <c r="M48" s="175">
        <v>33969</v>
      </c>
      <c r="N48" s="175">
        <v>32864</v>
      </c>
      <c r="O48" s="175">
        <v>31868</v>
      </c>
      <c r="P48" s="175">
        <v>35387</v>
      </c>
      <c r="Q48" s="175">
        <v>30284</v>
      </c>
      <c r="R48" s="175">
        <v>31241</v>
      </c>
      <c r="S48" s="216"/>
      <c r="T48" s="216"/>
      <c r="U48" s="216"/>
      <c r="V48" s="216"/>
      <c r="W48" s="216"/>
      <c r="X48" s="216"/>
    </row>
    <row r="49" spans="1:24">
      <c r="A49" s="216"/>
      <c r="B49" s="108" t="s">
        <v>140</v>
      </c>
      <c r="C49" s="175">
        <v>204</v>
      </c>
      <c r="D49" s="175">
        <v>185</v>
      </c>
      <c r="E49" s="175">
        <v>150</v>
      </c>
      <c r="F49" s="175">
        <v>100</v>
      </c>
      <c r="G49" s="175">
        <v>104</v>
      </c>
      <c r="H49" s="175">
        <v>134</v>
      </c>
      <c r="I49" s="175">
        <v>140</v>
      </c>
      <c r="J49" s="175">
        <v>109</v>
      </c>
      <c r="K49" s="175">
        <v>160</v>
      </c>
      <c r="L49" s="175">
        <v>160</v>
      </c>
      <c r="M49" s="175">
        <v>118</v>
      </c>
      <c r="N49" s="175">
        <v>115</v>
      </c>
      <c r="O49" s="175">
        <v>92</v>
      </c>
      <c r="P49" s="175">
        <v>112</v>
      </c>
      <c r="Q49" s="175">
        <v>112</v>
      </c>
      <c r="R49" s="175">
        <v>107</v>
      </c>
      <c r="S49" s="216"/>
      <c r="T49" s="216"/>
      <c r="U49" s="216"/>
      <c r="V49" s="216"/>
      <c r="W49" s="216"/>
      <c r="X49" s="216"/>
    </row>
    <row r="50" spans="1:24">
      <c r="A50" s="216"/>
      <c r="B50" s="108" t="s">
        <v>73</v>
      </c>
      <c r="C50" s="175">
        <v>13964</v>
      </c>
      <c r="D50" s="175">
        <v>10826</v>
      </c>
      <c r="E50" s="175">
        <v>10601</v>
      </c>
      <c r="F50" s="175">
        <v>7939</v>
      </c>
      <c r="G50" s="175">
        <v>9819</v>
      </c>
      <c r="H50" s="175">
        <v>11396</v>
      </c>
      <c r="I50" s="175">
        <v>15698</v>
      </c>
      <c r="J50" s="175">
        <v>12089</v>
      </c>
      <c r="K50" s="175">
        <v>22926</v>
      </c>
      <c r="L50" s="175">
        <v>16593</v>
      </c>
      <c r="M50" s="175">
        <v>18417</v>
      </c>
      <c r="N50" s="175">
        <v>22693</v>
      </c>
      <c r="O50" s="175">
        <v>23972</v>
      </c>
      <c r="P50" s="175">
        <v>22196</v>
      </c>
      <c r="Q50" s="175">
        <v>16478</v>
      </c>
      <c r="R50" s="175">
        <v>17207</v>
      </c>
      <c r="S50" s="216"/>
      <c r="T50" s="216"/>
      <c r="U50" s="216"/>
      <c r="V50" s="216"/>
      <c r="W50" s="216"/>
      <c r="X50" s="216"/>
    </row>
    <row r="51" spans="1:24">
      <c r="A51" s="216"/>
      <c r="B51" s="108" t="s">
        <v>320</v>
      </c>
      <c r="C51" s="175">
        <v>58</v>
      </c>
      <c r="D51" s="175">
        <v>90</v>
      </c>
      <c r="E51" s="175">
        <v>139</v>
      </c>
      <c r="F51" s="175">
        <v>123</v>
      </c>
      <c r="G51" s="175">
        <v>163</v>
      </c>
      <c r="H51" s="175">
        <v>193</v>
      </c>
      <c r="I51" s="175">
        <v>369</v>
      </c>
      <c r="J51" s="175">
        <v>287</v>
      </c>
      <c r="K51" s="175">
        <v>306</v>
      </c>
      <c r="L51" s="175">
        <v>308</v>
      </c>
      <c r="M51" s="175">
        <v>313</v>
      </c>
      <c r="N51" s="175">
        <v>345</v>
      </c>
      <c r="O51" s="175">
        <v>381</v>
      </c>
      <c r="P51" s="175">
        <v>402</v>
      </c>
      <c r="Q51" s="175">
        <v>438</v>
      </c>
      <c r="R51" s="175">
        <v>473</v>
      </c>
      <c r="S51" s="216"/>
      <c r="T51" s="216"/>
      <c r="U51" s="216"/>
      <c r="V51" s="216"/>
      <c r="W51" s="216"/>
      <c r="X51" s="216"/>
    </row>
    <row r="52" spans="1:24">
      <c r="A52" s="216"/>
      <c r="B52" s="108" t="s">
        <v>321</v>
      </c>
      <c r="C52" s="175" t="s">
        <v>279</v>
      </c>
      <c r="D52" s="175" t="s">
        <v>279</v>
      </c>
      <c r="E52" s="175" t="s">
        <v>279</v>
      </c>
      <c r="F52" s="175" t="s">
        <v>279</v>
      </c>
      <c r="G52" s="175" t="s">
        <v>279</v>
      </c>
      <c r="H52" s="175" t="s">
        <v>279</v>
      </c>
      <c r="I52" s="175" t="s">
        <v>279</v>
      </c>
      <c r="J52" s="175" t="s">
        <v>279</v>
      </c>
      <c r="K52" s="175" t="s">
        <v>279</v>
      </c>
      <c r="L52" s="175">
        <v>28</v>
      </c>
      <c r="M52" s="175">
        <v>13</v>
      </c>
      <c r="N52" s="175">
        <v>13</v>
      </c>
      <c r="O52" s="175">
        <v>19</v>
      </c>
      <c r="P52" s="175">
        <v>27</v>
      </c>
      <c r="Q52" s="175">
        <v>24</v>
      </c>
      <c r="R52" s="175">
        <v>23</v>
      </c>
      <c r="S52" s="216"/>
      <c r="T52" s="216"/>
      <c r="U52" s="216"/>
      <c r="V52" s="216"/>
      <c r="W52" s="216"/>
      <c r="X52" s="216"/>
    </row>
    <row r="53" spans="1:24">
      <c r="A53" s="216"/>
      <c r="B53" s="108" t="s">
        <v>322</v>
      </c>
      <c r="C53" s="175">
        <v>23717</v>
      </c>
      <c r="D53" s="175">
        <v>17979</v>
      </c>
      <c r="E53" s="175">
        <v>17252</v>
      </c>
      <c r="F53" s="175">
        <v>15928</v>
      </c>
      <c r="G53" s="175">
        <v>17184</v>
      </c>
      <c r="H53" s="175">
        <v>19223</v>
      </c>
      <c r="I53" s="175">
        <v>17668</v>
      </c>
      <c r="J53" s="175">
        <v>17628</v>
      </c>
      <c r="K53" s="175">
        <v>22759</v>
      </c>
      <c r="L53" s="175">
        <v>17576</v>
      </c>
      <c r="M53" s="175">
        <v>11170</v>
      </c>
      <c r="N53" s="175">
        <v>12664</v>
      </c>
      <c r="O53" s="175">
        <v>13790</v>
      </c>
      <c r="P53" s="175">
        <v>15786</v>
      </c>
      <c r="Q53" s="175">
        <v>13587</v>
      </c>
      <c r="R53" s="175">
        <v>14230</v>
      </c>
      <c r="S53" s="216"/>
      <c r="T53" s="216"/>
      <c r="U53" s="216"/>
      <c r="V53" s="216"/>
      <c r="W53" s="216"/>
      <c r="X53" s="216"/>
    </row>
    <row r="54" spans="1:24">
      <c r="A54" s="216"/>
      <c r="B54" s="108" t="s">
        <v>141</v>
      </c>
      <c r="C54" s="175">
        <v>184</v>
      </c>
      <c r="D54" s="175">
        <v>171</v>
      </c>
      <c r="E54" s="175">
        <v>271</v>
      </c>
      <c r="F54" s="175">
        <v>264</v>
      </c>
      <c r="G54" s="175">
        <v>317</v>
      </c>
      <c r="H54" s="175">
        <v>324</v>
      </c>
      <c r="I54" s="175">
        <v>491</v>
      </c>
      <c r="J54" s="175">
        <v>382</v>
      </c>
      <c r="K54" s="175">
        <v>479</v>
      </c>
      <c r="L54" s="175">
        <v>589</v>
      </c>
      <c r="M54" s="175">
        <v>549</v>
      </c>
      <c r="N54" s="175">
        <v>694</v>
      </c>
      <c r="O54" s="175">
        <v>868</v>
      </c>
      <c r="P54" s="175">
        <v>958</v>
      </c>
      <c r="Q54" s="175">
        <v>910</v>
      </c>
      <c r="R54" s="175">
        <v>1078</v>
      </c>
      <c r="S54" s="216"/>
      <c r="T54" s="216"/>
      <c r="U54" s="216"/>
      <c r="V54" s="216"/>
      <c r="W54" s="216"/>
      <c r="X54" s="216"/>
    </row>
    <row r="55" spans="1:24">
      <c r="A55" s="216"/>
      <c r="B55" s="108" t="s">
        <v>74</v>
      </c>
      <c r="C55" s="175">
        <v>1887</v>
      </c>
      <c r="D55" s="175">
        <v>1138</v>
      </c>
      <c r="E55" s="175">
        <v>1000</v>
      </c>
      <c r="F55" s="175">
        <v>868</v>
      </c>
      <c r="G55" s="175">
        <v>970</v>
      </c>
      <c r="H55" s="175">
        <v>1161</v>
      </c>
      <c r="I55" s="175">
        <v>1402</v>
      </c>
      <c r="J55" s="175">
        <v>1227</v>
      </c>
      <c r="K55" s="175">
        <v>2376</v>
      </c>
      <c r="L55" s="175">
        <v>1517</v>
      </c>
      <c r="M55" s="175">
        <v>1114</v>
      </c>
      <c r="N55" s="175">
        <v>1511</v>
      </c>
      <c r="O55" s="175">
        <v>1597</v>
      </c>
      <c r="P55" s="175">
        <v>1661</v>
      </c>
      <c r="Q55" s="175">
        <v>1461</v>
      </c>
      <c r="R55" s="175">
        <v>1633</v>
      </c>
      <c r="S55" s="216"/>
      <c r="T55" s="216"/>
      <c r="U55" s="216"/>
      <c r="V55" s="216"/>
      <c r="W55" s="216"/>
      <c r="X55" s="216"/>
    </row>
    <row r="56" spans="1:24">
      <c r="A56" s="216"/>
      <c r="B56" s="108" t="s">
        <v>142</v>
      </c>
      <c r="C56" s="175">
        <v>500</v>
      </c>
      <c r="D56" s="175">
        <v>516</v>
      </c>
      <c r="E56" s="175">
        <v>620</v>
      </c>
      <c r="F56" s="175">
        <v>615</v>
      </c>
      <c r="G56" s="175">
        <v>1084</v>
      </c>
      <c r="H56" s="175">
        <v>1348</v>
      </c>
      <c r="I56" s="175">
        <v>1623</v>
      </c>
      <c r="J56" s="175">
        <v>1073</v>
      </c>
      <c r="K56" s="175">
        <v>1251</v>
      </c>
      <c r="L56" s="175">
        <v>718</v>
      </c>
      <c r="M56" s="175">
        <v>589</v>
      </c>
      <c r="N56" s="175">
        <v>569</v>
      </c>
      <c r="O56" s="175">
        <v>725</v>
      </c>
      <c r="P56" s="175">
        <v>561</v>
      </c>
      <c r="Q56" s="175">
        <v>428</v>
      </c>
      <c r="R56" s="175">
        <v>563</v>
      </c>
      <c r="S56" s="216"/>
      <c r="T56" s="216"/>
      <c r="U56" s="216"/>
      <c r="V56" s="216"/>
      <c r="W56" s="216"/>
      <c r="X56" s="216"/>
    </row>
    <row r="57" spans="1:24">
      <c r="A57" s="216"/>
      <c r="B57" s="108" t="s">
        <v>75</v>
      </c>
      <c r="C57" s="175">
        <v>15608</v>
      </c>
      <c r="D57" s="175">
        <v>11343</v>
      </c>
      <c r="E57" s="175">
        <v>10857</v>
      </c>
      <c r="F57" s="175">
        <v>7698</v>
      </c>
      <c r="G57" s="175">
        <v>11236</v>
      </c>
      <c r="H57" s="175">
        <v>11227</v>
      </c>
      <c r="I57" s="175">
        <v>21481</v>
      </c>
      <c r="J57" s="175">
        <v>15394</v>
      </c>
      <c r="K57" s="175">
        <v>39871</v>
      </c>
      <c r="L57" s="175">
        <v>24891</v>
      </c>
      <c r="M57" s="175">
        <v>14050</v>
      </c>
      <c r="N57" s="175">
        <v>21071</v>
      </c>
      <c r="O57" s="175">
        <v>31244</v>
      </c>
      <c r="P57" s="175">
        <v>30482</v>
      </c>
      <c r="Q57" s="175">
        <v>24092</v>
      </c>
      <c r="R57" s="175">
        <v>25770</v>
      </c>
      <c r="S57" s="216"/>
      <c r="T57" s="216"/>
      <c r="U57" s="216"/>
      <c r="V57" s="216"/>
      <c r="W57" s="216"/>
      <c r="X57" s="216"/>
    </row>
    <row r="58" spans="1:24">
      <c r="A58" s="216"/>
      <c r="B58" s="108" t="s">
        <v>222</v>
      </c>
      <c r="C58" s="175" t="s">
        <v>279</v>
      </c>
      <c r="D58" s="175" t="s">
        <v>279</v>
      </c>
      <c r="E58" s="175" t="s">
        <v>279</v>
      </c>
      <c r="F58" s="175" t="s">
        <v>279</v>
      </c>
      <c r="G58" s="175" t="s">
        <v>279</v>
      </c>
      <c r="H58" s="175" t="s">
        <v>279</v>
      </c>
      <c r="I58" s="175" t="s">
        <v>279</v>
      </c>
      <c r="J58" s="175" t="s">
        <v>279</v>
      </c>
      <c r="K58" s="175" t="s">
        <v>279</v>
      </c>
      <c r="L58" s="175" t="s">
        <v>279</v>
      </c>
      <c r="M58" s="175" t="s">
        <v>279</v>
      </c>
      <c r="N58" s="175" t="s">
        <v>279</v>
      </c>
      <c r="O58" s="175" t="s">
        <v>279</v>
      </c>
      <c r="P58" s="175" t="s">
        <v>279</v>
      </c>
      <c r="Q58" s="175">
        <v>11</v>
      </c>
      <c r="R58" s="175">
        <v>17</v>
      </c>
      <c r="S58" s="216"/>
      <c r="T58" s="216"/>
      <c r="U58" s="216"/>
      <c r="V58" s="216"/>
      <c r="W58" s="216"/>
      <c r="X58" s="216"/>
    </row>
    <row r="59" spans="1:24">
      <c r="A59" s="216"/>
      <c r="B59" s="108" t="s">
        <v>143</v>
      </c>
      <c r="C59" s="175">
        <v>285</v>
      </c>
      <c r="D59" s="175">
        <v>226</v>
      </c>
      <c r="E59" s="175">
        <v>194</v>
      </c>
      <c r="F59" s="175">
        <v>197</v>
      </c>
      <c r="G59" s="175">
        <v>175</v>
      </c>
      <c r="H59" s="175">
        <v>154</v>
      </c>
      <c r="I59" s="175">
        <v>199</v>
      </c>
      <c r="J59" s="175">
        <v>170</v>
      </c>
      <c r="K59" s="175">
        <v>210</v>
      </c>
      <c r="L59" s="175">
        <v>156</v>
      </c>
      <c r="M59" s="175">
        <v>123</v>
      </c>
      <c r="N59" s="175">
        <v>124</v>
      </c>
      <c r="O59" s="175">
        <v>133</v>
      </c>
      <c r="P59" s="175">
        <v>127</v>
      </c>
      <c r="Q59" s="175">
        <v>129</v>
      </c>
      <c r="R59" s="175">
        <v>243</v>
      </c>
      <c r="S59" s="216"/>
      <c r="T59" s="216"/>
      <c r="U59" s="216"/>
      <c r="V59" s="216"/>
      <c r="W59" s="216"/>
      <c r="X59" s="216"/>
    </row>
    <row r="60" spans="1:24">
      <c r="A60" s="216"/>
      <c r="B60" s="108" t="s">
        <v>76</v>
      </c>
      <c r="C60" s="175">
        <v>713</v>
      </c>
      <c r="D60" s="175">
        <v>370</v>
      </c>
      <c r="E60" s="175">
        <v>456</v>
      </c>
      <c r="F60" s="175">
        <v>361</v>
      </c>
      <c r="G60" s="175">
        <v>441</v>
      </c>
      <c r="H60" s="175">
        <v>543</v>
      </c>
      <c r="I60" s="175">
        <v>741</v>
      </c>
      <c r="J60" s="175">
        <v>539</v>
      </c>
      <c r="K60" s="175">
        <v>975</v>
      </c>
      <c r="L60" s="175">
        <v>672</v>
      </c>
      <c r="M60" s="175">
        <v>543</v>
      </c>
      <c r="N60" s="175">
        <v>594</v>
      </c>
      <c r="O60" s="175">
        <v>597</v>
      </c>
      <c r="P60" s="175">
        <v>642</v>
      </c>
      <c r="Q60" s="175">
        <v>520</v>
      </c>
      <c r="R60" s="175">
        <v>653</v>
      </c>
      <c r="S60" s="216"/>
      <c r="T60" s="216"/>
      <c r="U60" s="216"/>
      <c r="V60" s="216"/>
      <c r="W60" s="216"/>
      <c r="X60" s="216"/>
    </row>
    <row r="61" spans="1:24">
      <c r="A61" s="216"/>
      <c r="B61" s="108" t="s">
        <v>77</v>
      </c>
      <c r="C61" s="175">
        <v>9454</v>
      </c>
      <c r="D61" s="175">
        <v>6547</v>
      </c>
      <c r="E61" s="175">
        <v>6392</v>
      </c>
      <c r="F61" s="175">
        <v>5061</v>
      </c>
      <c r="G61" s="175">
        <v>5616</v>
      </c>
      <c r="H61" s="175">
        <v>7091</v>
      </c>
      <c r="I61" s="175">
        <v>8321</v>
      </c>
      <c r="J61" s="175">
        <v>7229</v>
      </c>
      <c r="K61" s="175">
        <v>11908</v>
      </c>
      <c r="L61" s="175">
        <v>7609</v>
      </c>
      <c r="M61" s="175">
        <v>5931</v>
      </c>
      <c r="N61" s="175">
        <v>6929</v>
      </c>
      <c r="O61" s="175">
        <v>8783</v>
      </c>
      <c r="P61" s="175">
        <v>9470</v>
      </c>
      <c r="Q61" s="175">
        <v>6952</v>
      </c>
      <c r="R61" s="175">
        <v>7664</v>
      </c>
      <c r="S61" s="216"/>
      <c r="T61" s="216"/>
      <c r="U61" s="216"/>
      <c r="V61" s="216"/>
      <c r="W61" s="216"/>
      <c r="X61" s="216"/>
    </row>
    <row r="62" spans="1:24">
      <c r="A62" s="216"/>
      <c r="B62" s="108" t="s">
        <v>144</v>
      </c>
      <c r="C62" s="175">
        <v>3486</v>
      </c>
      <c r="D62" s="175">
        <v>3779</v>
      </c>
      <c r="E62" s="175">
        <v>3698</v>
      </c>
      <c r="F62" s="175">
        <v>2922</v>
      </c>
      <c r="G62" s="175">
        <v>3726</v>
      </c>
      <c r="H62" s="175">
        <v>4061</v>
      </c>
      <c r="I62" s="175">
        <v>4271</v>
      </c>
      <c r="J62" s="175">
        <v>3231</v>
      </c>
      <c r="K62" s="175">
        <v>4165</v>
      </c>
      <c r="L62" s="175">
        <v>5224</v>
      </c>
      <c r="M62" s="175">
        <v>5860</v>
      </c>
      <c r="N62" s="175">
        <v>5848</v>
      </c>
      <c r="O62" s="175">
        <v>6191</v>
      </c>
      <c r="P62" s="175">
        <v>6213</v>
      </c>
      <c r="Q62" s="175">
        <v>5094</v>
      </c>
      <c r="R62" s="175">
        <v>5693</v>
      </c>
      <c r="S62" s="216"/>
      <c r="T62" s="216"/>
      <c r="U62" s="216"/>
      <c r="V62" s="216"/>
      <c r="W62" s="216"/>
      <c r="X62" s="216"/>
    </row>
    <row r="63" spans="1:24">
      <c r="A63" s="216"/>
      <c r="B63" s="108" t="s">
        <v>78</v>
      </c>
      <c r="C63" s="175">
        <v>24001</v>
      </c>
      <c r="D63" s="175">
        <v>13613</v>
      </c>
      <c r="E63" s="175">
        <v>10699</v>
      </c>
      <c r="F63" s="175">
        <v>8719</v>
      </c>
      <c r="G63" s="175">
        <v>9602</v>
      </c>
      <c r="H63" s="175">
        <v>12174</v>
      </c>
      <c r="I63" s="175">
        <v>13430</v>
      </c>
      <c r="J63" s="175">
        <v>17157</v>
      </c>
      <c r="K63" s="175">
        <v>35796</v>
      </c>
      <c r="L63" s="175">
        <v>18927</v>
      </c>
      <c r="M63" s="175">
        <v>10343</v>
      </c>
      <c r="N63" s="175">
        <v>13834</v>
      </c>
      <c r="O63" s="175">
        <v>16685</v>
      </c>
      <c r="P63" s="175">
        <v>18401</v>
      </c>
      <c r="Q63" s="175">
        <v>15598</v>
      </c>
      <c r="R63" s="175">
        <v>16930</v>
      </c>
      <c r="S63" s="216"/>
      <c r="T63" s="216"/>
      <c r="U63" s="216"/>
      <c r="V63" s="216"/>
      <c r="W63" s="216"/>
      <c r="X63" s="216"/>
    </row>
    <row r="64" spans="1:24">
      <c r="A64" s="216"/>
      <c r="B64" s="108" t="s">
        <v>145</v>
      </c>
      <c r="C64" s="175">
        <v>79</v>
      </c>
      <c r="D64" s="175">
        <v>84</v>
      </c>
      <c r="E64" s="175">
        <v>109</v>
      </c>
      <c r="F64" s="175">
        <v>112</v>
      </c>
      <c r="G64" s="175">
        <v>168</v>
      </c>
      <c r="H64" s="175">
        <v>197</v>
      </c>
      <c r="I64" s="175">
        <v>277</v>
      </c>
      <c r="J64" s="175">
        <v>253</v>
      </c>
      <c r="K64" s="175">
        <v>328</v>
      </c>
      <c r="L64" s="175">
        <v>383</v>
      </c>
      <c r="M64" s="175">
        <v>404</v>
      </c>
      <c r="N64" s="175">
        <v>425</v>
      </c>
      <c r="O64" s="175">
        <v>431</v>
      </c>
      <c r="P64" s="175">
        <v>499</v>
      </c>
      <c r="Q64" s="175">
        <v>435</v>
      </c>
      <c r="R64" s="175">
        <v>443</v>
      </c>
      <c r="S64" s="216"/>
      <c r="T64" s="216"/>
      <c r="U64" s="216"/>
      <c r="V64" s="216"/>
      <c r="W64" s="216"/>
      <c r="X64" s="216"/>
    </row>
    <row r="65" spans="1:24">
      <c r="A65" s="216"/>
      <c r="B65" s="108" t="s">
        <v>79</v>
      </c>
      <c r="C65" s="175">
        <v>823</v>
      </c>
      <c r="D65" s="175">
        <v>755</v>
      </c>
      <c r="E65" s="175">
        <v>809</v>
      </c>
      <c r="F65" s="175">
        <v>819</v>
      </c>
      <c r="G65" s="175">
        <v>829</v>
      </c>
      <c r="H65" s="175">
        <v>692</v>
      </c>
      <c r="I65" s="175">
        <v>653</v>
      </c>
      <c r="J65" s="175">
        <v>553</v>
      </c>
      <c r="K65" s="175">
        <v>694</v>
      </c>
      <c r="L65" s="175">
        <v>760</v>
      </c>
      <c r="M65" s="175">
        <v>991</v>
      </c>
      <c r="N65" s="175">
        <v>985</v>
      </c>
      <c r="O65" s="175">
        <v>1059</v>
      </c>
      <c r="P65" s="175">
        <v>1145</v>
      </c>
      <c r="Q65" s="175">
        <v>1045</v>
      </c>
      <c r="R65" s="175">
        <v>1494</v>
      </c>
      <c r="S65" s="216"/>
      <c r="T65" s="216"/>
      <c r="U65" s="216"/>
      <c r="V65" s="216"/>
      <c r="W65" s="216"/>
      <c r="X65" s="216"/>
    </row>
    <row r="66" spans="1:24">
      <c r="A66" s="216"/>
      <c r="B66" s="108" t="s">
        <v>146</v>
      </c>
      <c r="C66" s="175">
        <v>200</v>
      </c>
      <c r="D66" s="175">
        <v>243</v>
      </c>
      <c r="E66" s="175">
        <v>301</v>
      </c>
      <c r="F66" s="175">
        <v>286</v>
      </c>
      <c r="G66" s="175">
        <v>318</v>
      </c>
      <c r="H66" s="175">
        <v>362</v>
      </c>
      <c r="I66" s="175">
        <v>479</v>
      </c>
      <c r="J66" s="175">
        <v>380</v>
      </c>
      <c r="K66" s="175">
        <v>498</v>
      </c>
      <c r="L66" s="175">
        <v>488</v>
      </c>
      <c r="M66" s="175">
        <v>485</v>
      </c>
      <c r="N66" s="175">
        <v>421</v>
      </c>
      <c r="O66" s="175">
        <v>401</v>
      </c>
      <c r="P66" s="175">
        <v>413</v>
      </c>
      <c r="Q66" s="175">
        <v>317</v>
      </c>
      <c r="R66" s="175">
        <v>443</v>
      </c>
      <c r="S66" s="216"/>
      <c r="T66" s="216"/>
      <c r="U66" s="216"/>
      <c r="V66" s="216"/>
      <c r="W66" s="216"/>
      <c r="X66" s="216"/>
    </row>
    <row r="67" spans="1:24">
      <c r="A67" s="216"/>
      <c r="B67" s="108" t="s">
        <v>147</v>
      </c>
      <c r="C67" s="175">
        <v>43</v>
      </c>
      <c r="D67" s="175">
        <v>42</v>
      </c>
      <c r="E67" s="175">
        <v>58</v>
      </c>
      <c r="F67" s="175">
        <v>43</v>
      </c>
      <c r="G67" s="175">
        <v>60</v>
      </c>
      <c r="H67" s="175">
        <v>58</v>
      </c>
      <c r="I67" s="175">
        <v>61</v>
      </c>
      <c r="J67" s="175">
        <v>60</v>
      </c>
      <c r="K67" s="175">
        <v>80</v>
      </c>
      <c r="L67" s="175">
        <v>64</v>
      </c>
      <c r="M67" s="175">
        <v>64</v>
      </c>
      <c r="N67" s="175">
        <v>57</v>
      </c>
      <c r="O67" s="175">
        <v>64</v>
      </c>
      <c r="P67" s="175">
        <v>58</v>
      </c>
      <c r="Q67" s="175">
        <v>52</v>
      </c>
      <c r="R67" s="175">
        <v>61</v>
      </c>
      <c r="S67" s="216"/>
      <c r="T67" s="216"/>
      <c r="U67" s="216"/>
      <c r="V67" s="216"/>
      <c r="W67" s="216"/>
      <c r="X67" s="216"/>
    </row>
    <row r="68" spans="1:24">
      <c r="A68" s="216"/>
      <c r="B68" s="108" t="s">
        <v>148</v>
      </c>
      <c r="C68" s="175">
        <v>1066</v>
      </c>
      <c r="D68" s="175">
        <v>722</v>
      </c>
      <c r="E68" s="175">
        <v>631</v>
      </c>
      <c r="F68" s="175">
        <v>552</v>
      </c>
      <c r="G68" s="175">
        <v>1120</v>
      </c>
      <c r="H68" s="175">
        <v>1256</v>
      </c>
      <c r="I68" s="175">
        <v>1465</v>
      </c>
      <c r="J68" s="175">
        <v>1175</v>
      </c>
      <c r="K68" s="175">
        <v>1958</v>
      </c>
      <c r="L68" s="175">
        <v>1420</v>
      </c>
      <c r="M68" s="175">
        <v>1115</v>
      </c>
      <c r="N68" s="175">
        <v>1253</v>
      </c>
      <c r="O68" s="175">
        <v>1242</v>
      </c>
      <c r="P68" s="175">
        <v>1367</v>
      </c>
      <c r="Q68" s="175">
        <v>1326</v>
      </c>
      <c r="R68" s="175">
        <v>1414</v>
      </c>
      <c r="S68" s="216"/>
      <c r="T68" s="216"/>
      <c r="U68" s="216"/>
      <c r="V68" s="216"/>
      <c r="W68" s="216"/>
      <c r="X68" s="216"/>
    </row>
    <row r="69" spans="1:24">
      <c r="A69" s="216"/>
      <c r="B69" s="108" t="s">
        <v>323</v>
      </c>
      <c r="C69" s="175">
        <v>44</v>
      </c>
      <c r="D69" s="175">
        <v>38</v>
      </c>
      <c r="E69" s="175">
        <v>42</v>
      </c>
      <c r="F69" s="175">
        <v>37</v>
      </c>
      <c r="G69" s="175">
        <v>36</v>
      </c>
      <c r="H69" s="175">
        <v>29</v>
      </c>
      <c r="I69" s="175">
        <v>57</v>
      </c>
      <c r="J69" s="175">
        <v>41</v>
      </c>
      <c r="K69" s="175">
        <v>67</v>
      </c>
      <c r="L69" s="175">
        <v>51</v>
      </c>
      <c r="M69" s="175">
        <v>45</v>
      </c>
      <c r="N69" s="175">
        <v>45</v>
      </c>
      <c r="O69" s="175">
        <v>60</v>
      </c>
      <c r="P69" s="175">
        <v>55</v>
      </c>
      <c r="Q69" s="175">
        <v>31</v>
      </c>
      <c r="R69" s="175">
        <v>42</v>
      </c>
      <c r="S69" s="216"/>
      <c r="T69" s="216"/>
      <c r="U69" s="216"/>
      <c r="V69" s="216"/>
      <c r="W69" s="216"/>
      <c r="X69" s="216"/>
    </row>
    <row r="70" spans="1:24">
      <c r="A70" s="216"/>
      <c r="B70" s="108" t="s">
        <v>80</v>
      </c>
      <c r="C70" s="175">
        <v>108</v>
      </c>
      <c r="D70" s="175">
        <v>105</v>
      </c>
      <c r="E70" s="175">
        <v>110</v>
      </c>
      <c r="F70" s="175">
        <v>102</v>
      </c>
      <c r="G70" s="175">
        <v>126</v>
      </c>
      <c r="H70" s="175">
        <v>104</v>
      </c>
      <c r="I70" s="175">
        <v>156</v>
      </c>
      <c r="J70" s="175">
        <v>132</v>
      </c>
      <c r="K70" s="175">
        <v>221</v>
      </c>
      <c r="L70" s="175">
        <v>209</v>
      </c>
      <c r="M70" s="175">
        <v>185</v>
      </c>
      <c r="N70" s="175">
        <v>217</v>
      </c>
      <c r="O70" s="175">
        <v>234</v>
      </c>
      <c r="P70" s="175">
        <v>213</v>
      </c>
      <c r="Q70" s="175">
        <v>183</v>
      </c>
      <c r="R70" s="175">
        <v>208</v>
      </c>
      <c r="S70" s="216"/>
      <c r="T70" s="216"/>
      <c r="U70" s="216"/>
      <c r="V70" s="216"/>
      <c r="W70" s="216"/>
      <c r="X70" s="216"/>
    </row>
    <row r="71" spans="1:24">
      <c r="A71" s="216"/>
      <c r="B71" s="108" t="s">
        <v>149</v>
      </c>
      <c r="C71" s="175">
        <v>2758</v>
      </c>
      <c r="D71" s="175">
        <v>2756</v>
      </c>
      <c r="E71" s="175">
        <v>3892</v>
      </c>
      <c r="F71" s="175">
        <v>3820</v>
      </c>
      <c r="G71" s="175">
        <v>4255</v>
      </c>
      <c r="H71" s="175">
        <v>4621</v>
      </c>
      <c r="I71" s="175">
        <v>5397</v>
      </c>
      <c r="J71" s="175">
        <v>5165</v>
      </c>
      <c r="K71" s="175">
        <v>7160</v>
      </c>
      <c r="L71" s="175">
        <v>8698</v>
      </c>
      <c r="M71" s="175">
        <v>8903</v>
      </c>
      <c r="N71" s="175">
        <v>8519</v>
      </c>
      <c r="O71" s="175">
        <v>8803</v>
      </c>
      <c r="P71" s="175">
        <v>8323</v>
      </c>
      <c r="Q71" s="175">
        <v>7002</v>
      </c>
      <c r="R71" s="175">
        <v>8312</v>
      </c>
      <c r="S71" s="216"/>
      <c r="T71" s="216"/>
      <c r="U71" s="216"/>
      <c r="V71" s="216"/>
      <c r="W71" s="216"/>
      <c r="X71" s="216"/>
    </row>
    <row r="72" spans="1:24">
      <c r="A72" s="216"/>
      <c r="B72" s="108" t="s">
        <v>150</v>
      </c>
      <c r="C72" s="175">
        <v>654</v>
      </c>
      <c r="D72" s="175">
        <v>489</v>
      </c>
      <c r="E72" s="175">
        <v>453</v>
      </c>
      <c r="F72" s="175">
        <v>333</v>
      </c>
      <c r="G72" s="175">
        <v>434</v>
      </c>
      <c r="H72" s="175">
        <v>490</v>
      </c>
      <c r="I72" s="175">
        <v>614</v>
      </c>
      <c r="J72" s="175">
        <v>449</v>
      </c>
      <c r="K72" s="175">
        <v>629</v>
      </c>
      <c r="L72" s="175">
        <v>503</v>
      </c>
      <c r="M72" s="175">
        <v>372</v>
      </c>
      <c r="N72" s="175">
        <v>310</v>
      </c>
      <c r="O72" s="175">
        <v>291</v>
      </c>
      <c r="P72" s="175">
        <v>232</v>
      </c>
      <c r="Q72" s="175">
        <v>303</v>
      </c>
      <c r="R72" s="175">
        <v>371</v>
      </c>
      <c r="S72" s="216"/>
      <c r="T72" s="216"/>
      <c r="U72" s="216"/>
      <c r="V72" s="216"/>
      <c r="W72" s="216"/>
      <c r="X72" s="216"/>
    </row>
    <row r="73" spans="1:24">
      <c r="A73" s="216"/>
      <c r="B73" s="108" t="s">
        <v>151</v>
      </c>
      <c r="C73" s="175">
        <v>9174</v>
      </c>
      <c r="D73" s="175">
        <v>4563</v>
      </c>
      <c r="E73" s="175">
        <v>4302</v>
      </c>
      <c r="F73" s="175">
        <v>3437</v>
      </c>
      <c r="G73" s="175">
        <v>3772</v>
      </c>
      <c r="H73" s="175">
        <v>3668</v>
      </c>
      <c r="I73" s="175">
        <v>3831</v>
      </c>
      <c r="J73" s="175">
        <v>2813</v>
      </c>
      <c r="K73" s="175">
        <v>3538</v>
      </c>
      <c r="L73" s="175">
        <v>4263</v>
      </c>
      <c r="M73" s="175">
        <v>2954</v>
      </c>
      <c r="N73" s="175">
        <v>2812</v>
      </c>
      <c r="O73" s="175">
        <v>2610</v>
      </c>
      <c r="P73" s="175">
        <v>2807</v>
      </c>
      <c r="Q73" s="175">
        <v>2334</v>
      </c>
      <c r="R73" s="175">
        <v>2372</v>
      </c>
      <c r="S73" s="216"/>
      <c r="T73" s="216"/>
      <c r="U73" s="216"/>
      <c r="V73" s="216"/>
      <c r="W73" s="216"/>
      <c r="X73" s="216"/>
    </row>
    <row r="74" spans="1:24">
      <c r="A74" s="216"/>
      <c r="B74" s="108" t="s">
        <v>81</v>
      </c>
      <c r="C74" s="175">
        <v>921</v>
      </c>
      <c r="D74" s="175">
        <v>1175</v>
      </c>
      <c r="E74" s="175">
        <v>1020</v>
      </c>
      <c r="F74" s="175">
        <v>1206</v>
      </c>
      <c r="G74" s="175">
        <v>1267</v>
      </c>
      <c r="H74" s="175">
        <v>1503</v>
      </c>
      <c r="I74" s="175">
        <v>1163</v>
      </c>
      <c r="J74" s="175">
        <v>1118</v>
      </c>
      <c r="K74" s="175">
        <v>1508</v>
      </c>
      <c r="L74" s="175">
        <v>998</v>
      </c>
      <c r="M74" s="175">
        <v>1140</v>
      </c>
      <c r="N74" s="175">
        <v>1118</v>
      </c>
      <c r="O74" s="175">
        <v>1134</v>
      </c>
      <c r="P74" s="175">
        <v>1003</v>
      </c>
      <c r="Q74" s="175">
        <v>770</v>
      </c>
      <c r="R74" s="175">
        <v>850</v>
      </c>
      <c r="S74" s="216"/>
      <c r="T74" s="216"/>
      <c r="U74" s="216"/>
      <c r="V74" s="216"/>
      <c r="W74" s="216"/>
      <c r="X74" s="216"/>
    </row>
    <row r="75" spans="1:24">
      <c r="A75" s="216"/>
      <c r="B75" s="108" t="s">
        <v>152</v>
      </c>
      <c r="C75" s="175">
        <v>46442</v>
      </c>
      <c r="D75" s="175">
        <v>35347</v>
      </c>
      <c r="E75" s="175">
        <v>30440</v>
      </c>
      <c r="F75" s="175">
        <v>29043</v>
      </c>
      <c r="G75" s="175">
        <v>31448</v>
      </c>
      <c r="H75" s="175">
        <v>36673</v>
      </c>
      <c r="I75" s="175">
        <v>40500</v>
      </c>
      <c r="J75" s="175">
        <v>38830</v>
      </c>
      <c r="K75" s="175">
        <v>58792</v>
      </c>
      <c r="L75" s="175">
        <v>38934</v>
      </c>
      <c r="M75" s="175">
        <v>35465</v>
      </c>
      <c r="N75" s="175">
        <v>42520</v>
      </c>
      <c r="O75" s="175">
        <v>44958</v>
      </c>
      <c r="P75" s="175">
        <v>43489</v>
      </c>
      <c r="Q75" s="175">
        <v>34591</v>
      </c>
      <c r="R75" s="175">
        <v>40815</v>
      </c>
      <c r="S75" s="216"/>
      <c r="T75" s="216"/>
      <c r="U75" s="216"/>
      <c r="V75" s="216"/>
      <c r="W75" s="216"/>
      <c r="X75" s="216"/>
    </row>
    <row r="76" spans="1:24">
      <c r="A76" s="216"/>
      <c r="B76" s="108" t="s">
        <v>153</v>
      </c>
      <c r="C76" s="175">
        <v>200</v>
      </c>
      <c r="D76" s="175">
        <v>114</v>
      </c>
      <c r="E76" s="175">
        <v>140</v>
      </c>
      <c r="F76" s="175">
        <v>118</v>
      </c>
      <c r="G76" s="175">
        <v>352</v>
      </c>
      <c r="H76" s="175">
        <v>431</v>
      </c>
      <c r="I76" s="175">
        <v>532</v>
      </c>
      <c r="J76" s="175">
        <v>359</v>
      </c>
      <c r="K76" s="175">
        <v>549</v>
      </c>
      <c r="L76" s="175">
        <v>385</v>
      </c>
      <c r="M76" s="175">
        <v>286</v>
      </c>
      <c r="N76" s="175">
        <v>344</v>
      </c>
      <c r="O76" s="175">
        <v>329</v>
      </c>
      <c r="P76" s="175">
        <v>300</v>
      </c>
      <c r="Q76" s="175">
        <v>274</v>
      </c>
      <c r="R76" s="175">
        <v>301</v>
      </c>
      <c r="S76" s="216"/>
      <c r="T76" s="216"/>
      <c r="U76" s="216"/>
      <c r="V76" s="216"/>
      <c r="W76" s="216"/>
      <c r="X76" s="216"/>
    </row>
    <row r="77" spans="1:24">
      <c r="A77" s="216"/>
      <c r="B77" s="108" t="s">
        <v>154</v>
      </c>
      <c r="C77" s="175">
        <v>2278</v>
      </c>
      <c r="D77" s="175">
        <v>1742</v>
      </c>
      <c r="E77" s="175">
        <v>1718</v>
      </c>
      <c r="F77" s="175">
        <v>1476</v>
      </c>
      <c r="G77" s="175">
        <v>1802</v>
      </c>
      <c r="H77" s="175">
        <v>2016</v>
      </c>
      <c r="I77" s="175">
        <v>2506</v>
      </c>
      <c r="J77" s="175">
        <v>2011</v>
      </c>
      <c r="K77" s="175">
        <v>2835</v>
      </c>
      <c r="L77" s="175">
        <v>2529</v>
      </c>
      <c r="M77" s="175">
        <v>2263</v>
      </c>
      <c r="N77" s="175">
        <v>2527</v>
      </c>
      <c r="O77" s="175">
        <v>2358</v>
      </c>
      <c r="P77" s="175">
        <v>2534</v>
      </c>
      <c r="Q77" s="175">
        <v>2589</v>
      </c>
      <c r="R77" s="175">
        <v>2784</v>
      </c>
      <c r="S77" s="216"/>
      <c r="T77" s="216"/>
      <c r="U77" s="216"/>
      <c r="V77" s="216"/>
      <c r="W77" s="216"/>
      <c r="X77" s="216"/>
    </row>
    <row r="78" spans="1:24">
      <c r="A78" s="216"/>
      <c r="B78" s="108" t="s">
        <v>155</v>
      </c>
      <c r="C78" s="175">
        <v>8</v>
      </c>
      <c r="D78" s="175">
        <v>5</v>
      </c>
      <c r="E78" s="175">
        <v>12</v>
      </c>
      <c r="F78" s="175">
        <v>11</v>
      </c>
      <c r="G78" s="175">
        <v>12</v>
      </c>
      <c r="H78" s="175">
        <v>18</v>
      </c>
      <c r="I78" s="175">
        <v>23</v>
      </c>
      <c r="J78" s="175">
        <v>18</v>
      </c>
      <c r="K78" s="175">
        <v>24</v>
      </c>
      <c r="L78" s="175">
        <v>35</v>
      </c>
      <c r="M78" s="175">
        <v>43</v>
      </c>
      <c r="N78" s="175">
        <v>53</v>
      </c>
      <c r="O78" s="175">
        <v>80</v>
      </c>
      <c r="P78" s="175">
        <v>72</v>
      </c>
      <c r="Q78" s="175">
        <v>63</v>
      </c>
      <c r="R78" s="175">
        <v>89</v>
      </c>
      <c r="S78" s="216"/>
      <c r="T78" s="216"/>
      <c r="U78" s="216"/>
      <c r="V78" s="216"/>
      <c r="W78" s="216"/>
      <c r="X78" s="216"/>
    </row>
    <row r="79" spans="1:24">
      <c r="A79" s="216"/>
      <c r="B79" s="108" t="s">
        <v>82</v>
      </c>
      <c r="C79" s="175">
        <v>81</v>
      </c>
      <c r="D79" s="175">
        <v>69</v>
      </c>
      <c r="E79" s="175">
        <v>135</v>
      </c>
      <c r="F79" s="175">
        <v>113</v>
      </c>
      <c r="G79" s="175">
        <v>136</v>
      </c>
      <c r="H79" s="175">
        <v>189</v>
      </c>
      <c r="I79" s="175">
        <v>286</v>
      </c>
      <c r="J79" s="175">
        <v>246</v>
      </c>
      <c r="K79" s="175">
        <v>330</v>
      </c>
      <c r="L79" s="175">
        <v>419</v>
      </c>
      <c r="M79" s="175">
        <v>444</v>
      </c>
      <c r="N79" s="175">
        <v>505</v>
      </c>
      <c r="O79" s="175">
        <v>556</v>
      </c>
      <c r="P79" s="175">
        <v>573</v>
      </c>
      <c r="Q79" s="175">
        <v>510</v>
      </c>
      <c r="R79" s="175">
        <v>685</v>
      </c>
      <c r="S79" s="216"/>
      <c r="T79" s="216"/>
      <c r="U79" s="216"/>
      <c r="V79" s="216"/>
      <c r="W79" s="216"/>
      <c r="X79" s="216"/>
    </row>
    <row r="80" spans="1:24">
      <c r="A80" s="216"/>
      <c r="B80" s="108" t="s">
        <v>17</v>
      </c>
      <c r="C80" s="175">
        <v>406</v>
      </c>
      <c r="D80" s="175">
        <v>415</v>
      </c>
      <c r="E80" s="175">
        <v>444</v>
      </c>
      <c r="F80" s="175">
        <v>416</v>
      </c>
      <c r="G80" s="175">
        <v>382</v>
      </c>
      <c r="H80" s="175">
        <v>443</v>
      </c>
      <c r="I80" s="175">
        <v>628</v>
      </c>
      <c r="J80" s="175">
        <v>514</v>
      </c>
      <c r="K80" s="175">
        <v>627</v>
      </c>
      <c r="L80" s="175">
        <v>864</v>
      </c>
      <c r="M80" s="175">
        <v>1107</v>
      </c>
      <c r="N80" s="175">
        <v>1253</v>
      </c>
      <c r="O80" s="175">
        <v>1271</v>
      </c>
      <c r="P80" s="175">
        <v>1205</v>
      </c>
      <c r="Q80" s="175">
        <v>898</v>
      </c>
      <c r="R80" s="175">
        <v>1027</v>
      </c>
      <c r="S80" s="216"/>
      <c r="T80" s="216"/>
      <c r="U80" s="216"/>
      <c r="V80" s="216"/>
      <c r="W80" s="216"/>
      <c r="X80" s="216"/>
    </row>
    <row r="81" spans="1:24">
      <c r="A81" s="216"/>
      <c r="B81" s="108" t="s">
        <v>83</v>
      </c>
      <c r="C81" s="175">
        <v>2032</v>
      </c>
      <c r="D81" s="175">
        <v>1828</v>
      </c>
      <c r="E81" s="175">
        <v>3326</v>
      </c>
      <c r="F81" s="175">
        <v>2831</v>
      </c>
      <c r="G81" s="175">
        <v>3577</v>
      </c>
      <c r="H81" s="175">
        <v>3561</v>
      </c>
      <c r="I81" s="175">
        <v>4760</v>
      </c>
      <c r="J81" s="175">
        <v>3181</v>
      </c>
      <c r="K81" s="175">
        <v>4557</v>
      </c>
      <c r="L81" s="175">
        <v>4819</v>
      </c>
      <c r="M81" s="175">
        <v>4211</v>
      </c>
      <c r="N81" s="175">
        <v>4690</v>
      </c>
      <c r="O81" s="175">
        <v>5344</v>
      </c>
      <c r="P81" s="175">
        <v>5105</v>
      </c>
      <c r="Q81" s="175">
        <v>5108</v>
      </c>
      <c r="R81" s="175">
        <v>6033</v>
      </c>
      <c r="S81" s="216"/>
      <c r="T81" s="216"/>
      <c r="U81" s="216"/>
      <c r="V81" s="216"/>
      <c r="W81" s="216"/>
      <c r="X81" s="216"/>
    </row>
    <row r="82" spans="1:24">
      <c r="A82" s="216"/>
      <c r="B82" s="108" t="s">
        <v>156</v>
      </c>
      <c r="C82" s="175">
        <v>1164</v>
      </c>
      <c r="D82" s="175">
        <v>609</v>
      </c>
      <c r="E82" s="175">
        <v>607</v>
      </c>
      <c r="F82" s="175">
        <v>524</v>
      </c>
      <c r="G82" s="175">
        <v>530</v>
      </c>
      <c r="H82" s="175">
        <v>649</v>
      </c>
      <c r="I82" s="175">
        <v>781</v>
      </c>
      <c r="J82" s="175">
        <v>511</v>
      </c>
      <c r="K82" s="175">
        <v>850</v>
      </c>
      <c r="L82" s="175">
        <v>683</v>
      </c>
      <c r="M82" s="175">
        <v>446</v>
      </c>
      <c r="N82" s="175">
        <v>528</v>
      </c>
      <c r="O82" s="175">
        <v>683</v>
      </c>
      <c r="P82" s="175">
        <v>717</v>
      </c>
      <c r="Q82" s="175">
        <v>544</v>
      </c>
      <c r="R82" s="175">
        <v>664</v>
      </c>
      <c r="S82" s="216"/>
      <c r="T82" s="216"/>
      <c r="U82" s="216"/>
      <c r="V82" s="216"/>
      <c r="W82" s="216"/>
      <c r="X82" s="216"/>
    </row>
    <row r="83" spans="1:24">
      <c r="A83" s="216"/>
      <c r="B83" s="108" t="s">
        <v>157</v>
      </c>
      <c r="C83" s="175">
        <v>2252</v>
      </c>
      <c r="D83" s="175">
        <v>1661</v>
      </c>
      <c r="E83" s="175">
        <v>1285</v>
      </c>
      <c r="F83" s="175">
        <v>933</v>
      </c>
      <c r="G83" s="175">
        <v>1100</v>
      </c>
      <c r="H83" s="175">
        <v>1075</v>
      </c>
      <c r="I83" s="175">
        <v>1291</v>
      </c>
      <c r="J83" s="175">
        <v>1200</v>
      </c>
      <c r="K83" s="175">
        <v>1314</v>
      </c>
      <c r="L83" s="175">
        <v>1067</v>
      </c>
      <c r="M83" s="175">
        <v>800</v>
      </c>
      <c r="N83" s="175">
        <v>844</v>
      </c>
      <c r="O83" s="175">
        <v>867</v>
      </c>
      <c r="P83" s="175">
        <v>938</v>
      </c>
      <c r="Q83" s="175">
        <v>780</v>
      </c>
      <c r="R83" s="175">
        <v>867</v>
      </c>
      <c r="S83" s="216"/>
      <c r="T83" s="216"/>
      <c r="U83" s="216"/>
      <c r="V83" s="216"/>
      <c r="W83" s="216"/>
      <c r="X83" s="216"/>
    </row>
    <row r="84" spans="1:24">
      <c r="A84" s="216"/>
      <c r="B84" s="108" t="s">
        <v>158</v>
      </c>
      <c r="C84" s="175">
        <v>32</v>
      </c>
      <c r="D84" s="175">
        <v>14</v>
      </c>
      <c r="E84" s="175">
        <v>25</v>
      </c>
      <c r="F84" s="175">
        <v>18</v>
      </c>
      <c r="G84" s="175">
        <v>21</v>
      </c>
      <c r="H84" s="175" t="s">
        <v>279</v>
      </c>
      <c r="I84" s="175" t="s">
        <v>279</v>
      </c>
      <c r="J84" s="175" t="s">
        <v>279</v>
      </c>
      <c r="K84" s="175" t="s">
        <v>279</v>
      </c>
      <c r="L84" s="175" t="s">
        <v>279</v>
      </c>
      <c r="M84" s="175" t="s">
        <v>279</v>
      </c>
      <c r="N84" s="175" t="s">
        <v>279</v>
      </c>
      <c r="O84" s="175" t="s">
        <v>279</v>
      </c>
      <c r="P84" s="175" t="s">
        <v>279</v>
      </c>
      <c r="Q84" s="175" t="s">
        <v>279</v>
      </c>
      <c r="R84" s="175" t="s">
        <v>279</v>
      </c>
      <c r="S84" s="216"/>
      <c r="T84" s="216"/>
      <c r="U84" s="216"/>
      <c r="V84" s="216"/>
      <c r="W84" s="216"/>
      <c r="X84" s="216"/>
    </row>
    <row r="85" spans="1:24">
      <c r="A85" s="216"/>
      <c r="B85" s="108" t="s">
        <v>84</v>
      </c>
      <c r="C85" s="175">
        <v>11444</v>
      </c>
      <c r="D85" s="175">
        <v>6257</v>
      </c>
      <c r="E85" s="175">
        <v>5442</v>
      </c>
      <c r="F85" s="175">
        <v>4551</v>
      </c>
      <c r="G85" s="175">
        <v>5080</v>
      </c>
      <c r="H85" s="175">
        <v>6250</v>
      </c>
      <c r="I85" s="175">
        <v>6551</v>
      </c>
      <c r="J85" s="175">
        <v>8181</v>
      </c>
      <c r="K85" s="175">
        <v>17087</v>
      </c>
      <c r="L85" s="175">
        <v>8619</v>
      </c>
      <c r="M85" s="175">
        <v>5375</v>
      </c>
      <c r="N85" s="175">
        <v>7285</v>
      </c>
      <c r="O85" s="175">
        <v>8797</v>
      </c>
      <c r="P85" s="175">
        <v>9530</v>
      </c>
      <c r="Q85" s="175">
        <v>8549</v>
      </c>
      <c r="R85" s="175">
        <v>9344</v>
      </c>
      <c r="S85" s="216"/>
      <c r="T85" s="216"/>
      <c r="U85" s="216"/>
      <c r="V85" s="216"/>
      <c r="W85" s="216"/>
      <c r="X85" s="216"/>
    </row>
    <row r="86" spans="1:24">
      <c r="A86" s="216"/>
      <c r="B86" s="108" t="s">
        <v>159</v>
      </c>
      <c r="C86" s="175">
        <v>10794</v>
      </c>
      <c r="D86" s="175">
        <v>7038</v>
      </c>
      <c r="E86" s="175">
        <v>7220</v>
      </c>
      <c r="F86" s="175">
        <v>4929</v>
      </c>
      <c r="G86" s="175">
        <v>4877</v>
      </c>
      <c r="H86" s="175">
        <v>5543</v>
      </c>
      <c r="I86" s="175">
        <v>7434</v>
      </c>
      <c r="J86" s="175">
        <v>5631</v>
      </c>
      <c r="K86" s="175">
        <v>8290</v>
      </c>
      <c r="L86" s="175">
        <v>6840</v>
      </c>
      <c r="M86" s="175">
        <v>4932</v>
      </c>
      <c r="N86" s="175">
        <v>5413</v>
      </c>
      <c r="O86" s="175">
        <v>6201</v>
      </c>
      <c r="P86" s="175">
        <v>6295</v>
      </c>
      <c r="Q86" s="175">
        <v>4327</v>
      </c>
      <c r="R86" s="175">
        <v>5162</v>
      </c>
      <c r="S86" s="216"/>
      <c r="T86" s="216"/>
      <c r="U86" s="216"/>
      <c r="V86" s="216"/>
      <c r="W86" s="216"/>
      <c r="X86" s="216"/>
    </row>
    <row r="87" spans="1:24">
      <c r="A87" s="216"/>
      <c r="B87" s="108" t="s">
        <v>324</v>
      </c>
      <c r="C87" s="175">
        <v>10</v>
      </c>
      <c r="D87" s="175" t="s">
        <v>220</v>
      </c>
      <c r="E87" s="175">
        <v>6</v>
      </c>
      <c r="F87" s="175" t="s">
        <v>220</v>
      </c>
      <c r="G87" s="175">
        <v>6</v>
      </c>
      <c r="H87" s="175" t="s">
        <v>279</v>
      </c>
      <c r="I87" s="175" t="s">
        <v>279</v>
      </c>
      <c r="J87" s="175" t="s">
        <v>279</v>
      </c>
      <c r="K87" s="175" t="s">
        <v>279</v>
      </c>
      <c r="L87" s="175" t="s">
        <v>279</v>
      </c>
      <c r="M87" s="175" t="s">
        <v>279</v>
      </c>
      <c r="N87" s="175" t="s">
        <v>279</v>
      </c>
      <c r="O87" s="175" t="s">
        <v>279</v>
      </c>
      <c r="P87" s="175" t="s">
        <v>279</v>
      </c>
      <c r="Q87" s="175" t="s">
        <v>279</v>
      </c>
      <c r="R87" s="175" t="s">
        <v>279</v>
      </c>
      <c r="S87" s="216"/>
      <c r="T87" s="216"/>
      <c r="U87" s="216"/>
      <c r="V87" s="216"/>
      <c r="W87" s="216"/>
      <c r="X87" s="216"/>
    </row>
    <row r="88" spans="1:24">
      <c r="A88" s="216"/>
      <c r="B88" s="108" t="s">
        <v>85</v>
      </c>
      <c r="C88" s="175">
        <v>70</v>
      </c>
      <c r="D88" s="175">
        <v>67</v>
      </c>
      <c r="E88" s="175">
        <v>111</v>
      </c>
      <c r="F88" s="175">
        <v>81</v>
      </c>
      <c r="G88" s="175">
        <v>124</v>
      </c>
      <c r="H88" s="175">
        <v>137</v>
      </c>
      <c r="I88" s="175">
        <v>194</v>
      </c>
      <c r="J88" s="175">
        <v>191</v>
      </c>
      <c r="K88" s="175">
        <v>225</v>
      </c>
      <c r="L88" s="175">
        <v>304</v>
      </c>
      <c r="M88" s="175">
        <v>418</v>
      </c>
      <c r="N88" s="175">
        <v>575</v>
      </c>
      <c r="O88" s="175">
        <v>787</v>
      </c>
      <c r="P88" s="175">
        <v>958</v>
      </c>
      <c r="Q88" s="175">
        <v>908</v>
      </c>
      <c r="R88" s="175">
        <v>999</v>
      </c>
      <c r="S88" s="216"/>
      <c r="T88" s="216"/>
      <c r="U88" s="216"/>
      <c r="V88" s="216"/>
      <c r="W88" s="216"/>
      <c r="X88" s="216"/>
    </row>
    <row r="89" spans="1:24">
      <c r="A89" s="216"/>
      <c r="B89" s="108" t="s">
        <v>160</v>
      </c>
      <c r="C89" s="175" t="s">
        <v>279</v>
      </c>
      <c r="D89" s="175" t="s">
        <v>279</v>
      </c>
      <c r="E89" s="175" t="s">
        <v>279</v>
      </c>
      <c r="F89" s="175" t="s">
        <v>279</v>
      </c>
      <c r="G89" s="175" t="s">
        <v>279</v>
      </c>
      <c r="H89" s="175">
        <v>4</v>
      </c>
      <c r="I89" s="175" t="s">
        <v>220</v>
      </c>
      <c r="J89" s="175">
        <v>6</v>
      </c>
      <c r="K89" s="175">
        <v>9</v>
      </c>
      <c r="L89" s="175" t="s">
        <v>220</v>
      </c>
      <c r="M89" s="175">
        <v>12</v>
      </c>
      <c r="N89" s="175">
        <v>9</v>
      </c>
      <c r="O89" s="175">
        <v>19</v>
      </c>
      <c r="P89" s="175">
        <v>14</v>
      </c>
      <c r="Q89" s="175">
        <v>12</v>
      </c>
      <c r="R89" s="175">
        <v>14</v>
      </c>
      <c r="S89" s="216"/>
      <c r="T89" s="216"/>
      <c r="U89" s="216"/>
      <c r="V89" s="216"/>
      <c r="W89" s="216"/>
      <c r="X89" s="216"/>
    </row>
    <row r="90" spans="1:24">
      <c r="A90" s="216"/>
      <c r="B90" s="108" t="s">
        <v>86</v>
      </c>
      <c r="C90" s="175">
        <v>20</v>
      </c>
      <c r="D90" s="175">
        <v>6</v>
      </c>
      <c r="E90" s="175">
        <v>14</v>
      </c>
      <c r="F90" s="175">
        <v>15</v>
      </c>
      <c r="G90" s="175">
        <v>10</v>
      </c>
      <c r="H90" s="175">
        <v>10</v>
      </c>
      <c r="I90" s="175">
        <v>14</v>
      </c>
      <c r="J90" s="175">
        <v>5</v>
      </c>
      <c r="K90" s="175">
        <v>14</v>
      </c>
      <c r="L90" s="175">
        <v>17</v>
      </c>
      <c r="M90" s="175">
        <v>17</v>
      </c>
      <c r="N90" s="175">
        <v>29</v>
      </c>
      <c r="O90" s="175">
        <v>30</v>
      </c>
      <c r="P90" s="175">
        <v>24</v>
      </c>
      <c r="Q90" s="175">
        <v>27</v>
      </c>
      <c r="R90" s="175">
        <v>29</v>
      </c>
      <c r="S90" s="216"/>
      <c r="T90" s="216"/>
      <c r="U90" s="216"/>
      <c r="V90" s="216"/>
      <c r="W90" s="216"/>
      <c r="X90" s="216"/>
    </row>
    <row r="91" spans="1:24">
      <c r="A91" s="216"/>
      <c r="B91" s="108" t="s">
        <v>325</v>
      </c>
      <c r="C91" s="175">
        <v>14373</v>
      </c>
      <c r="D91" s="175">
        <v>10355</v>
      </c>
      <c r="E91" s="175">
        <v>9268</v>
      </c>
      <c r="F91" s="175">
        <v>7247</v>
      </c>
      <c r="G91" s="175">
        <v>8215</v>
      </c>
      <c r="H91" s="175">
        <v>9740</v>
      </c>
      <c r="I91" s="175">
        <v>15979</v>
      </c>
      <c r="J91" s="175">
        <v>11552</v>
      </c>
      <c r="K91" s="175">
        <v>21229</v>
      </c>
      <c r="L91" s="175">
        <v>13290</v>
      </c>
      <c r="M91" s="175">
        <v>12291</v>
      </c>
      <c r="N91" s="175">
        <v>14191</v>
      </c>
      <c r="O91" s="175">
        <v>19114</v>
      </c>
      <c r="P91" s="175">
        <v>23480</v>
      </c>
      <c r="Q91" s="175">
        <v>13676</v>
      </c>
      <c r="R91" s="175">
        <v>14053</v>
      </c>
      <c r="S91" s="216"/>
      <c r="T91" s="216"/>
      <c r="U91" s="216"/>
      <c r="V91" s="216"/>
      <c r="W91" s="216"/>
      <c r="X91" s="216"/>
    </row>
    <row r="92" spans="1:24">
      <c r="A92" s="216"/>
      <c r="B92" s="108" t="s">
        <v>87</v>
      </c>
      <c r="C92" s="175">
        <v>5168</v>
      </c>
      <c r="D92" s="175">
        <v>3248</v>
      </c>
      <c r="E92" s="175">
        <v>3496</v>
      </c>
      <c r="F92" s="175">
        <v>3004</v>
      </c>
      <c r="G92" s="175">
        <v>3455</v>
      </c>
      <c r="H92" s="175">
        <v>3953</v>
      </c>
      <c r="I92" s="175">
        <v>4949</v>
      </c>
      <c r="J92" s="175">
        <v>4669</v>
      </c>
      <c r="K92" s="175">
        <v>8794</v>
      </c>
      <c r="L92" s="175">
        <v>4858</v>
      </c>
      <c r="M92" s="175">
        <v>3056</v>
      </c>
      <c r="N92" s="175">
        <v>3980</v>
      </c>
      <c r="O92" s="175">
        <v>5294</v>
      </c>
      <c r="P92" s="175">
        <v>5462</v>
      </c>
      <c r="Q92" s="175">
        <v>4433</v>
      </c>
      <c r="R92" s="175">
        <v>5039</v>
      </c>
      <c r="S92" s="216"/>
      <c r="T92" s="216"/>
      <c r="U92" s="216"/>
      <c r="V92" s="216"/>
      <c r="W92" s="216"/>
      <c r="X92" s="216"/>
    </row>
    <row r="93" spans="1:24">
      <c r="A93" s="216"/>
      <c r="B93" s="108" t="s">
        <v>88</v>
      </c>
      <c r="C93" s="175">
        <v>8085</v>
      </c>
      <c r="D93" s="175">
        <v>5269</v>
      </c>
      <c r="E93" s="175">
        <v>4849</v>
      </c>
      <c r="F93" s="175">
        <v>3752</v>
      </c>
      <c r="G93" s="175">
        <v>3713</v>
      </c>
      <c r="H93" s="175">
        <v>4479</v>
      </c>
      <c r="I93" s="175">
        <v>4263</v>
      </c>
      <c r="J93" s="175">
        <v>3871</v>
      </c>
      <c r="K93" s="175">
        <v>4940</v>
      </c>
      <c r="L93" s="175">
        <v>3329</v>
      </c>
      <c r="M93" s="175">
        <v>2198</v>
      </c>
      <c r="N93" s="175">
        <v>2184</v>
      </c>
      <c r="O93" s="175">
        <v>1980</v>
      </c>
      <c r="P93" s="175">
        <v>2093</v>
      </c>
      <c r="Q93" s="175">
        <v>1801</v>
      </c>
      <c r="R93" s="175">
        <v>1716</v>
      </c>
      <c r="S93" s="216"/>
      <c r="T93" s="216"/>
      <c r="U93" s="216"/>
      <c r="V93" s="216"/>
      <c r="W93" s="216"/>
      <c r="X93" s="216"/>
    </row>
    <row r="94" spans="1:24">
      <c r="A94" s="216"/>
      <c r="B94" s="108" t="s">
        <v>161</v>
      </c>
      <c r="C94" s="175">
        <v>1071</v>
      </c>
      <c r="D94" s="175">
        <v>873</v>
      </c>
      <c r="E94" s="175">
        <v>827</v>
      </c>
      <c r="F94" s="175">
        <v>618</v>
      </c>
      <c r="G94" s="175">
        <v>738</v>
      </c>
      <c r="H94" s="175">
        <v>720</v>
      </c>
      <c r="I94" s="175">
        <v>955</v>
      </c>
      <c r="J94" s="175">
        <v>788</v>
      </c>
      <c r="K94" s="175">
        <v>1089</v>
      </c>
      <c r="L94" s="175">
        <v>1142</v>
      </c>
      <c r="M94" s="175">
        <v>916</v>
      </c>
      <c r="N94" s="175">
        <v>953</v>
      </c>
      <c r="O94" s="175">
        <v>1014</v>
      </c>
      <c r="P94" s="175">
        <v>984</v>
      </c>
      <c r="Q94" s="175">
        <v>891</v>
      </c>
      <c r="R94" s="175">
        <v>941</v>
      </c>
      <c r="S94" s="216"/>
      <c r="T94" s="216"/>
      <c r="U94" s="216"/>
      <c r="V94" s="216"/>
      <c r="W94" s="216"/>
      <c r="X94" s="216"/>
    </row>
    <row r="95" spans="1:24">
      <c r="A95" s="216"/>
      <c r="B95" s="108" t="s">
        <v>89</v>
      </c>
      <c r="C95" s="175">
        <v>42092</v>
      </c>
      <c r="D95" s="175">
        <v>34240</v>
      </c>
      <c r="E95" s="175">
        <v>33737</v>
      </c>
      <c r="F95" s="175">
        <v>29761</v>
      </c>
      <c r="G95" s="175">
        <v>37975</v>
      </c>
      <c r="H95" s="175">
        <v>35962</v>
      </c>
      <c r="I95" s="175">
        <v>47542</v>
      </c>
      <c r="J95" s="175">
        <v>46871</v>
      </c>
      <c r="K95" s="175">
        <v>65971</v>
      </c>
      <c r="L95" s="175">
        <v>52889</v>
      </c>
      <c r="M95" s="175">
        <v>61142</v>
      </c>
      <c r="N95" s="175">
        <v>45985</v>
      </c>
      <c r="O95" s="175">
        <v>42928</v>
      </c>
      <c r="P95" s="175">
        <v>49897</v>
      </c>
      <c r="Q95" s="175">
        <v>37854</v>
      </c>
      <c r="R95" s="175">
        <v>42213</v>
      </c>
      <c r="S95" s="216"/>
      <c r="T95" s="216"/>
      <c r="U95" s="216"/>
      <c r="V95" s="216"/>
      <c r="W95" s="216"/>
      <c r="X95" s="216"/>
    </row>
    <row r="96" spans="1:24">
      <c r="A96" s="216"/>
      <c r="B96" s="108" t="s">
        <v>90</v>
      </c>
      <c r="C96" s="175">
        <v>2480</v>
      </c>
      <c r="D96" s="175">
        <v>1242</v>
      </c>
      <c r="E96" s="175">
        <v>1003</v>
      </c>
      <c r="F96" s="175">
        <v>963</v>
      </c>
      <c r="G96" s="175">
        <v>1131</v>
      </c>
      <c r="H96" s="175">
        <v>1234</v>
      </c>
      <c r="I96" s="175">
        <v>1287</v>
      </c>
      <c r="J96" s="175">
        <v>1213</v>
      </c>
      <c r="K96" s="175">
        <v>1823</v>
      </c>
      <c r="L96" s="175">
        <v>1794</v>
      </c>
      <c r="M96" s="175">
        <v>2765</v>
      </c>
      <c r="N96" s="175">
        <v>2345</v>
      </c>
      <c r="O96" s="175">
        <v>2123</v>
      </c>
      <c r="P96" s="175">
        <v>2190</v>
      </c>
      <c r="Q96" s="175">
        <v>1568</v>
      </c>
      <c r="R96" s="175">
        <v>1743</v>
      </c>
      <c r="S96" s="216"/>
      <c r="T96" s="216"/>
      <c r="U96" s="216"/>
      <c r="V96" s="216"/>
      <c r="W96" s="216"/>
      <c r="X96" s="216"/>
    </row>
    <row r="97" spans="1:24">
      <c r="A97" s="216"/>
      <c r="B97" s="108" t="s">
        <v>162</v>
      </c>
      <c r="C97" s="175">
        <v>5209</v>
      </c>
      <c r="D97" s="175">
        <v>3443</v>
      </c>
      <c r="E97" s="175">
        <v>3314</v>
      </c>
      <c r="F97" s="175">
        <v>2209</v>
      </c>
      <c r="G97" s="175">
        <v>3646</v>
      </c>
      <c r="H97" s="175">
        <v>3273</v>
      </c>
      <c r="I97" s="175">
        <v>3614</v>
      </c>
      <c r="J97" s="175">
        <v>2967</v>
      </c>
      <c r="K97" s="175">
        <v>5057</v>
      </c>
      <c r="L97" s="175">
        <v>4197</v>
      </c>
      <c r="M97" s="175">
        <v>3489</v>
      </c>
      <c r="N97" s="175">
        <v>3360</v>
      </c>
      <c r="O97" s="175">
        <v>3523</v>
      </c>
      <c r="P97" s="175">
        <v>7771</v>
      </c>
      <c r="Q97" s="175">
        <v>12377</v>
      </c>
      <c r="R97" s="175">
        <v>14899</v>
      </c>
      <c r="S97" s="216"/>
      <c r="T97" s="216"/>
      <c r="U97" s="216"/>
      <c r="V97" s="216"/>
      <c r="W97" s="216"/>
      <c r="X97" s="216"/>
    </row>
    <row r="98" spans="1:24">
      <c r="A98" s="216"/>
      <c r="B98" s="108" t="s">
        <v>163</v>
      </c>
      <c r="C98" s="175">
        <v>19171</v>
      </c>
      <c r="D98" s="175">
        <v>13834</v>
      </c>
      <c r="E98" s="175">
        <v>11773</v>
      </c>
      <c r="F98" s="175">
        <v>10782</v>
      </c>
      <c r="G98" s="175">
        <v>11781</v>
      </c>
      <c r="H98" s="175">
        <v>11031</v>
      </c>
      <c r="I98" s="175">
        <v>11363</v>
      </c>
      <c r="J98" s="175">
        <v>10557</v>
      </c>
      <c r="K98" s="175">
        <v>11813</v>
      </c>
      <c r="L98" s="175">
        <v>12069</v>
      </c>
      <c r="M98" s="175">
        <v>9337</v>
      </c>
      <c r="N98" s="175">
        <v>9286</v>
      </c>
      <c r="O98" s="175">
        <v>9627</v>
      </c>
      <c r="P98" s="175">
        <v>11623</v>
      </c>
      <c r="Q98" s="175">
        <v>9620</v>
      </c>
      <c r="R98" s="175">
        <v>10344</v>
      </c>
      <c r="S98" s="216"/>
      <c r="T98" s="216"/>
      <c r="U98" s="216"/>
      <c r="V98" s="216"/>
      <c r="W98" s="216"/>
      <c r="X98" s="216"/>
    </row>
    <row r="99" spans="1:24">
      <c r="A99" s="216"/>
      <c r="B99" s="108" t="s">
        <v>164</v>
      </c>
      <c r="C99" s="175">
        <v>5448</v>
      </c>
      <c r="D99" s="175">
        <v>4437</v>
      </c>
      <c r="E99" s="175">
        <v>3438</v>
      </c>
      <c r="F99" s="175">
        <v>2583</v>
      </c>
      <c r="G99" s="175">
        <v>2421</v>
      </c>
      <c r="H99" s="175">
        <v>1995</v>
      </c>
      <c r="I99" s="175">
        <v>1754</v>
      </c>
      <c r="J99" s="175">
        <v>1335</v>
      </c>
      <c r="K99" s="175">
        <v>2179</v>
      </c>
      <c r="L99" s="175">
        <v>1296</v>
      </c>
      <c r="M99" s="175">
        <v>1178</v>
      </c>
      <c r="N99" s="175">
        <v>1171</v>
      </c>
      <c r="O99" s="175">
        <v>1239</v>
      </c>
      <c r="P99" s="175">
        <v>1295</v>
      </c>
      <c r="Q99" s="175">
        <v>1413</v>
      </c>
      <c r="R99" s="175">
        <v>1375</v>
      </c>
      <c r="S99" s="216"/>
      <c r="T99" s="216"/>
      <c r="U99" s="216"/>
      <c r="V99" s="216"/>
      <c r="W99" s="216"/>
      <c r="X99" s="216"/>
    </row>
    <row r="100" spans="1:24">
      <c r="A100" s="216"/>
      <c r="B100" s="108" t="s">
        <v>326</v>
      </c>
      <c r="C100" s="175">
        <v>13163</v>
      </c>
      <c r="D100" s="175">
        <v>9052</v>
      </c>
      <c r="E100" s="175">
        <v>8599</v>
      </c>
      <c r="F100" s="175">
        <v>6742</v>
      </c>
      <c r="G100" s="175">
        <v>7889</v>
      </c>
      <c r="H100" s="175">
        <v>8295</v>
      </c>
      <c r="I100" s="175">
        <v>8819</v>
      </c>
      <c r="J100" s="175">
        <v>7486</v>
      </c>
      <c r="K100" s="175">
        <v>8711</v>
      </c>
      <c r="L100" s="175">
        <v>7606</v>
      </c>
      <c r="M100" s="175">
        <v>5621</v>
      </c>
      <c r="N100" s="175">
        <v>5065</v>
      </c>
      <c r="O100" s="175">
        <v>4573</v>
      </c>
      <c r="P100" s="175">
        <v>5255</v>
      </c>
      <c r="Q100" s="175">
        <v>4326</v>
      </c>
      <c r="R100" s="175">
        <v>4420</v>
      </c>
      <c r="S100" s="216"/>
      <c r="T100" s="216"/>
      <c r="U100" s="216"/>
      <c r="V100" s="216"/>
      <c r="W100" s="216"/>
      <c r="X100" s="216"/>
    </row>
    <row r="101" spans="1:24">
      <c r="A101" s="216"/>
      <c r="B101" s="108" t="s">
        <v>327</v>
      </c>
      <c r="C101" s="175">
        <v>128</v>
      </c>
      <c r="D101" s="175">
        <v>86</v>
      </c>
      <c r="E101" s="175">
        <v>84</v>
      </c>
      <c r="F101" s="175">
        <v>64</v>
      </c>
      <c r="G101" s="175">
        <v>54</v>
      </c>
      <c r="H101" s="175">
        <v>78</v>
      </c>
      <c r="I101" s="175">
        <v>96</v>
      </c>
      <c r="J101" s="175">
        <v>51</v>
      </c>
      <c r="K101" s="175">
        <v>87</v>
      </c>
      <c r="L101" s="175">
        <v>59</v>
      </c>
      <c r="M101" s="175">
        <v>57</v>
      </c>
      <c r="N101" s="175">
        <v>63</v>
      </c>
      <c r="O101" s="175">
        <v>51</v>
      </c>
      <c r="P101" s="175">
        <v>65</v>
      </c>
      <c r="Q101" s="175">
        <v>47</v>
      </c>
      <c r="R101" s="175">
        <v>43</v>
      </c>
      <c r="S101" s="216"/>
      <c r="T101" s="216"/>
      <c r="U101" s="216"/>
      <c r="V101" s="216"/>
      <c r="W101" s="216"/>
      <c r="X101" s="216"/>
    </row>
    <row r="102" spans="1:24">
      <c r="A102" s="216"/>
      <c r="B102" s="108" t="s">
        <v>165</v>
      </c>
      <c r="C102" s="175">
        <v>52</v>
      </c>
      <c r="D102" s="175">
        <v>44</v>
      </c>
      <c r="E102" s="175">
        <v>32</v>
      </c>
      <c r="F102" s="175">
        <v>41</v>
      </c>
      <c r="G102" s="175">
        <v>79</v>
      </c>
      <c r="H102" s="175">
        <v>82</v>
      </c>
      <c r="I102" s="175">
        <v>70</v>
      </c>
      <c r="J102" s="175">
        <v>62</v>
      </c>
      <c r="K102" s="175">
        <v>83</v>
      </c>
      <c r="L102" s="175">
        <v>75</v>
      </c>
      <c r="M102" s="175">
        <v>51</v>
      </c>
      <c r="N102" s="175">
        <v>76</v>
      </c>
      <c r="O102" s="175">
        <v>97</v>
      </c>
      <c r="P102" s="175">
        <v>75</v>
      </c>
      <c r="Q102" s="175">
        <v>70</v>
      </c>
      <c r="R102" s="175">
        <v>88</v>
      </c>
      <c r="S102" s="216"/>
      <c r="T102" s="216"/>
      <c r="U102" s="216"/>
      <c r="V102" s="216"/>
      <c r="W102" s="216"/>
      <c r="X102" s="216"/>
    </row>
    <row r="103" spans="1:24">
      <c r="B103" s="108" t="s">
        <v>328</v>
      </c>
      <c r="C103" s="175">
        <v>90</v>
      </c>
      <c r="D103" s="175">
        <v>58</v>
      </c>
      <c r="E103" s="175">
        <v>47</v>
      </c>
      <c r="F103" s="175">
        <v>38</v>
      </c>
      <c r="G103" s="175">
        <v>47</v>
      </c>
      <c r="H103" s="175">
        <v>58</v>
      </c>
      <c r="I103" s="175">
        <v>72</v>
      </c>
      <c r="J103" s="175">
        <v>42</v>
      </c>
      <c r="K103" s="175">
        <v>75</v>
      </c>
      <c r="L103" s="175">
        <v>80</v>
      </c>
      <c r="M103" s="175">
        <v>65</v>
      </c>
      <c r="N103" s="175">
        <v>58</v>
      </c>
      <c r="O103" s="175">
        <v>65</v>
      </c>
      <c r="P103" s="175">
        <v>59</v>
      </c>
      <c r="Q103" s="175">
        <v>67</v>
      </c>
      <c r="R103" s="175">
        <v>66</v>
      </c>
      <c r="S103" s="216"/>
      <c r="T103" s="216"/>
      <c r="U103" s="216"/>
      <c r="V103" s="216"/>
      <c r="W103" s="216"/>
      <c r="X103" s="216"/>
    </row>
    <row r="104" spans="1:24">
      <c r="A104" s="216"/>
      <c r="B104" s="108" t="s">
        <v>166</v>
      </c>
      <c r="C104" s="175">
        <v>23</v>
      </c>
      <c r="D104" s="175">
        <v>15</v>
      </c>
      <c r="E104" s="175">
        <v>17</v>
      </c>
      <c r="F104" s="175">
        <v>7</v>
      </c>
      <c r="G104" s="175">
        <v>9</v>
      </c>
      <c r="H104" s="175">
        <v>8</v>
      </c>
      <c r="I104" s="175">
        <v>18</v>
      </c>
      <c r="J104" s="175">
        <v>9</v>
      </c>
      <c r="K104" s="175">
        <v>24</v>
      </c>
      <c r="L104" s="175">
        <v>22</v>
      </c>
      <c r="M104" s="175">
        <v>17</v>
      </c>
      <c r="N104" s="175">
        <v>15</v>
      </c>
      <c r="O104" s="175">
        <v>29</v>
      </c>
      <c r="P104" s="175">
        <v>17</v>
      </c>
      <c r="Q104" s="175">
        <v>13</v>
      </c>
      <c r="R104" s="175">
        <v>30</v>
      </c>
      <c r="S104" s="216"/>
      <c r="T104" s="216"/>
      <c r="U104" s="216"/>
      <c r="V104" s="216"/>
      <c r="W104" s="216"/>
      <c r="X104" s="216"/>
    </row>
    <row r="105" spans="1:24">
      <c r="A105" s="216"/>
      <c r="B105" s="108" t="s">
        <v>329</v>
      </c>
      <c r="C105" s="175">
        <v>732</v>
      </c>
      <c r="D105" s="175">
        <v>577</v>
      </c>
      <c r="E105" s="175">
        <v>683</v>
      </c>
      <c r="F105" s="175">
        <v>429</v>
      </c>
      <c r="G105" s="175">
        <v>635</v>
      </c>
      <c r="H105" s="175">
        <v>933</v>
      </c>
      <c r="I105" s="175">
        <v>1126</v>
      </c>
      <c r="J105" s="175">
        <v>1223</v>
      </c>
      <c r="K105" s="175">
        <v>1265</v>
      </c>
      <c r="L105" s="175">
        <v>903</v>
      </c>
      <c r="M105" s="175">
        <v>675</v>
      </c>
      <c r="N105" s="175">
        <v>974</v>
      </c>
      <c r="O105" s="175">
        <v>1037</v>
      </c>
      <c r="P105" s="175">
        <v>1014</v>
      </c>
      <c r="Q105" s="175">
        <v>979</v>
      </c>
      <c r="R105" s="175">
        <v>1054</v>
      </c>
      <c r="S105" s="216"/>
      <c r="T105" s="216"/>
      <c r="U105" s="216"/>
      <c r="V105" s="216"/>
      <c r="W105" s="216"/>
      <c r="X105" s="216"/>
    </row>
    <row r="106" spans="1:24">
      <c r="A106" s="216"/>
      <c r="B106" s="108" t="s">
        <v>167</v>
      </c>
      <c r="C106" s="175" t="s">
        <v>220</v>
      </c>
      <c r="D106" s="175">
        <v>3</v>
      </c>
      <c r="E106" s="175" t="s">
        <v>220</v>
      </c>
      <c r="F106" s="175">
        <v>4</v>
      </c>
      <c r="G106" s="175">
        <v>9</v>
      </c>
      <c r="H106" s="175">
        <v>4</v>
      </c>
      <c r="I106" s="175">
        <v>14</v>
      </c>
      <c r="J106" s="175">
        <v>12</v>
      </c>
      <c r="K106" s="175">
        <v>12</v>
      </c>
      <c r="L106" s="175">
        <v>29</v>
      </c>
      <c r="M106" s="175">
        <v>21</v>
      </c>
      <c r="N106" s="175">
        <v>32</v>
      </c>
      <c r="O106" s="175">
        <v>21</v>
      </c>
      <c r="P106" s="175">
        <v>17</v>
      </c>
      <c r="Q106" s="175">
        <v>20</v>
      </c>
      <c r="R106" s="175">
        <v>14</v>
      </c>
      <c r="S106" s="216"/>
      <c r="T106" s="216"/>
      <c r="U106" s="216"/>
      <c r="V106" s="216"/>
      <c r="W106" s="216"/>
      <c r="X106" s="216"/>
    </row>
    <row r="107" spans="1:24">
      <c r="A107" s="216"/>
      <c r="B107" s="108" t="s">
        <v>168</v>
      </c>
      <c r="C107" s="175">
        <v>43</v>
      </c>
      <c r="D107" s="175">
        <v>39</v>
      </c>
      <c r="E107" s="175">
        <v>18</v>
      </c>
      <c r="F107" s="175">
        <v>15</v>
      </c>
      <c r="G107" s="175">
        <v>16</v>
      </c>
      <c r="H107" s="175">
        <v>21</v>
      </c>
      <c r="I107" s="175">
        <v>30</v>
      </c>
      <c r="J107" s="175">
        <v>14</v>
      </c>
      <c r="K107" s="175">
        <v>33</v>
      </c>
      <c r="L107" s="175">
        <v>21</v>
      </c>
      <c r="M107" s="175">
        <v>20</v>
      </c>
      <c r="N107" s="175">
        <v>36</v>
      </c>
      <c r="O107" s="175">
        <v>49</v>
      </c>
      <c r="P107" s="175">
        <v>47</v>
      </c>
      <c r="Q107" s="175">
        <v>26</v>
      </c>
      <c r="R107" s="175">
        <v>26</v>
      </c>
      <c r="S107" s="216"/>
      <c r="T107" s="216"/>
      <c r="U107" s="216"/>
      <c r="V107" s="216"/>
      <c r="W107" s="216"/>
    </row>
    <row r="108" spans="1:24">
      <c r="A108" s="216"/>
      <c r="B108" s="108" t="s">
        <v>169</v>
      </c>
      <c r="C108" s="175">
        <v>134</v>
      </c>
      <c r="D108" s="175">
        <v>48</v>
      </c>
      <c r="E108" s="175">
        <v>40</v>
      </c>
      <c r="F108" s="175">
        <v>22</v>
      </c>
      <c r="G108" s="175">
        <v>41</v>
      </c>
      <c r="H108" s="175">
        <v>38</v>
      </c>
      <c r="I108" s="175">
        <v>54</v>
      </c>
      <c r="J108" s="175">
        <v>40</v>
      </c>
      <c r="K108" s="175">
        <v>67</v>
      </c>
      <c r="L108" s="175">
        <v>43</v>
      </c>
      <c r="M108" s="175">
        <v>36</v>
      </c>
      <c r="N108" s="175">
        <v>48</v>
      </c>
      <c r="O108" s="175">
        <v>41</v>
      </c>
      <c r="P108" s="175">
        <v>45</v>
      </c>
      <c r="Q108" s="175">
        <v>49</v>
      </c>
      <c r="R108" s="175">
        <v>59</v>
      </c>
      <c r="S108" s="216"/>
      <c r="T108" s="216"/>
      <c r="U108" s="216"/>
      <c r="V108" s="216"/>
      <c r="W108" s="216"/>
    </row>
    <row r="109" spans="1:24">
      <c r="A109" s="216"/>
      <c r="B109" s="108" t="s">
        <v>330</v>
      </c>
      <c r="C109" s="175">
        <v>12</v>
      </c>
      <c r="D109" s="175" t="s">
        <v>220</v>
      </c>
      <c r="E109" s="175">
        <v>7</v>
      </c>
      <c r="F109" s="175">
        <v>4</v>
      </c>
      <c r="G109" s="175">
        <v>5</v>
      </c>
      <c r="H109" s="175" t="s">
        <v>279</v>
      </c>
      <c r="I109" s="175" t="s">
        <v>279</v>
      </c>
      <c r="J109" s="175" t="s">
        <v>279</v>
      </c>
      <c r="K109" s="175" t="s">
        <v>279</v>
      </c>
      <c r="L109" s="175" t="s">
        <v>279</v>
      </c>
      <c r="M109" s="175" t="s">
        <v>279</v>
      </c>
      <c r="N109" s="175" t="s">
        <v>279</v>
      </c>
      <c r="O109" s="175" t="s">
        <v>279</v>
      </c>
      <c r="P109" s="175" t="s">
        <v>279</v>
      </c>
      <c r="Q109" s="175" t="s">
        <v>279</v>
      </c>
      <c r="R109" s="175" t="s">
        <v>279</v>
      </c>
      <c r="S109" s="216"/>
      <c r="T109" s="216"/>
      <c r="U109" s="216"/>
      <c r="V109" s="216"/>
      <c r="W109" s="216"/>
      <c r="X109" s="216"/>
    </row>
    <row r="110" spans="1:24">
      <c r="A110" s="216"/>
      <c r="B110" s="108" t="s">
        <v>91</v>
      </c>
      <c r="C110" s="175">
        <v>3573</v>
      </c>
      <c r="D110" s="175">
        <v>2970</v>
      </c>
      <c r="E110" s="175">
        <v>2556</v>
      </c>
      <c r="F110" s="175">
        <v>2036</v>
      </c>
      <c r="G110" s="175">
        <v>2373</v>
      </c>
      <c r="H110" s="175">
        <v>2436</v>
      </c>
      <c r="I110" s="175">
        <v>2905</v>
      </c>
      <c r="J110" s="175">
        <v>2363</v>
      </c>
      <c r="K110" s="175">
        <v>2933</v>
      </c>
      <c r="L110" s="175">
        <v>3410</v>
      </c>
      <c r="M110" s="175">
        <v>3205</v>
      </c>
      <c r="N110" s="175">
        <v>3153</v>
      </c>
      <c r="O110" s="175">
        <v>2859</v>
      </c>
      <c r="P110" s="175">
        <v>3466</v>
      </c>
      <c r="Q110" s="175">
        <v>3015</v>
      </c>
      <c r="R110" s="175">
        <v>3182</v>
      </c>
      <c r="S110" s="216"/>
      <c r="T110" s="216"/>
      <c r="U110" s="216"/>
      <c r="V110" s="216"/>
      <c r="W110" s="216"/>
      <c r="X110" s="216"/>
    </row>
    <row r="111" spans="1:24">
      <c r="A111" s="216"/>
      <c r="B111" s="108" t="s">
        <v>170</v>
      </c>
      <c r="C111" s="175">
        <v>4425</v>
      </c>
      <c r="D111" s="175">
        <v>2972</v>
      </c>
      <c r="E111" s="175">
        <v>2614</v>
      </c>
      <c r="F111" s="175">
        <v>1845</v>
      </c>
      <c r="G111" s="175">
        <v>2295</v>
      </c>
      <c r="H111" s="175">
        <v>2511</v>
      </c>
      <c r="I111" s="175">
        <v>2769</v>
      </c>
      <c r="J111" s="175">
        <v>2217</v>
      </c>
      <c r="K111" s="175">
        <v>2991</v>
      </c>
      <c r="L111" s="175">
        <v>2552</v>
      </c>
      <c r="M111" s="175">
        <v>2064</v>
      </c>
      <c r="N111" s="175">
        <v>2231</v>
      </c>
      <c r="O111" s="175">
        <v>2234</v>
      </c>
      <c r="P111" s="175">
        <v>2355</v>
      </c>
      <c r="Q111" s="175">
        <v>2313</v>
      </c>
      <c r="R111" s="175">
        <v>2760</v>
      </c>
      <c r="S111" s="216"/>
      <c r="T111" s="216"/>
      <c r="U111" s="216"/>
      <c r="V111" s="216"/>
      <c r="W111" s="216"/>
      <c r="X111" s="216"/>
    </row>
    <row r="112" spans="1:24">
      <c r="A112" s="216"/>
      <c r="B112" s="108" t="s">
        <v>92</v>
      </c>
      <c r="C112" s="175">
        <v>22497</v>
      </c>
      <c r="D112" s="175">
        <v>13947</v>
      </c>
      <c r="E112" s="175">
        <v>13949</v>
      </c>
      <c r="F112" s="175">
        <v>11218</v>
      </c>
      <c r="G112" s="175">
        <v>12271</v>
      </c>
      <c r="H112" s="175">
        <v>13674</v>
      </c>
      <c r="I112" s="175">
        <v>18953</v>
      </c>
      <c r="J112" s="175">
        <v>12314</v>
      </c>
      <c r="K112" s="175">
        <v>21324</v>
      </c>
      <c r="L112" s="175">
        <v>15098</v>
      </c>
      <c r="M112" s="175">
        <v>12070</v>
      </c>
      <c r="N112" s="175">
        <v>14591</v>
      </c>
      <c r="O112" s="175">
        <v>15531</v>
      </c>
      <c r="P112" s="175">
        <v>16442</v>
      </c>
      <c r="Q112" s="175">
        <v>13547</v>
      </c>
      <c r="R112" s="175">
        <v>16566</v>
      </c>
      <c r="S112" s="216"/>
      <c r="T112" s="216"/>
      <c r="U112" s="216"/>
      <c r="V112" s="216"/>
      <c r="W112" s="216"/>
      <c r="X112" s="216"/>
    </row>
    <row r="113" spans="1:24">
      <c r="A113" s="216"/>
      <c r="B113" s="108" t="s">
        <v>171</v>
      </c>
      <c r="C113" s="175">
        <v>3746</v>
      </c>
      <c r="D113" s="175">
        <v>2362</v>
      </c>
      <c r="E113" s="175">
        <v>1857</v>
      </c>
      <c r="F113" s="175">
        <v>1795</v>
      </c>
      <c r="G113" s="175">
        <v>1955</v>
      </c>
      <c r="H113" s="175">
        <v>2154</v>
      </c>
      <c r="I113" s="175">
        <v>2192</v>
      </c>
      <c r="J113" s="175">
        <v>1934</v>
      </c>
      <c r="K113" s="175">
        <v>2712</v>
      </c>
      <c r="L113" s="175">
        <v>2192</v>
      </c>
      <c r="M113" s="175">
        <v>1622</v>
      </c>
      <c r="N113" s="175">
        <v>1744</v>
      </c>
      <c r="O113" s="175">
        <v>1663</v>
      </c>
      <c r="P113" s="175">
        <v>1837</v>
      </c>
      <c r="Q113" s="175">
        <v>1635</v>
      </c>
      <c r="R113" s="175">
        <v>1858</v>
      </c>
      <c r="S113" s="216"/>
      <c r="T113" s="216"/>
      <c r="U113" s="216"/>
      <c r="V113" s="216"/>
      <c r="W113" s="216"/>
      <c r="X113" s="216"/>
    </row>
    <row r="114" spans="1:24">
      <c r="A114" s="216"/>
      <c r="B114" s="108" t="s">
        <v>172</v>
      </c>
      <c r="C114" s="175">
        <v>3246</v>
      </c>
      <c r="D114" s="175">
        <v>2876</v>
      </c>
      <c r="E114" s="175">
        <v>2821</v>
      </c>
      <c r="F114" s="175">
        <v>1917</v>
      </c>
      <c r="G114" s="175">
        <v>2324</v>
      </c>
      <c r="H114" s="175">
        <v>2464</v>
      </c>
      <c r="I114" s="175">
        <v>2634</v>
      </c>
      <c r="J114" s="175">
        <v>2125</v>
      </c>
      <c r="K114" s="175">
        <v>2632</v>
      </c>
      <c r="L114" s="175">
        <v>2891</v>
      </c>
      <c r="M114" s="175">
        <v>2436</v>
      </c>
      <c r="N114" s="175">
        <v>2345</v>
      </c>
      <c r="O114" s="175">
        <v>2436</v>
      </c>
      <c r="P114" s="175">
        <v>2816</v>
      </c>
      <c r="Q114" s="175">
        <v>2427</v>
      </c>
      <c r="R114" s="175">
        <v>2461</v>
      </c>
      <c r="S114" s="216"/>
      <c r="T114" s="216"/>
      <c r="U114" s="216"/>
      <c r="V114" s="216"/>
      <c r="W114" s="216"/>
      <c r="X114" s="216"/>
    </row>
    <row r="115" spans="1:24">
      <c r="A115" s="216"/>
      <c r="B115" s="108" t="s">
        <v>173</v>
      </c>
      <c r="C115" s="175">
        <v>437</v>
      </c>
      <c r="D115" s="175">
        <v>429</v>
      </c>
      <c r="E115" s="175">
        <v>562</v>
      </c>
      <c r="F115" s="175">
        <v>455</v>
      </c>
      <c r="G115" s="175">
        <v>572</v>
      </c>
      <c r="H115" s="175">
        <v>726</v>
      </c>
      <c r="I115" s="175">
        <v>872</v>
      </c>
      <c r="J115" s="175">
        <v>725</v>
      </c>
      <c r="K115" s="175">
        <v>908</v>
      </c>
      <c r="L115" s="175">
        <v>917</v>
      </c>
      <c r="M115" s="175">
        <v>763</v>
      </c>
      <c r="N115" s="175">
        <v>891</v>
      </c>
      <c r="O115" s="175">
        <v>1040</v>
      </c>
      <c r="P115" s="175">
        <v>909</v>
      </c>
      <c r="Q115" s="175">
        <v>789</v>
      </c>
      <c r="R115" s="175">
        <v>819</v>
      </c>
      <c r="S115" s="216"/>
      <c r="T115" s="216"/>
      <c r="U115" s="216"/>
      <c r="V115" s="216"/>
      <c r="W115" s="216"/>
      <c r="X115" s="216"/>
    </row>
    <row r="116" spans="1:24">
      <c r="A116" s="216"/>
      <c r="B116" s="108" t="s">
        <v>174</v>
      </c>
      <c r="C116" s="175">
        <v>932</v>
      </c>
      <c r="D116" s="175">
        <v>731</v>
      </c>
      <c r="E116" s="175">
        <v>865</v>
      </c>
      <c r="F116" s="175">
        <v>823</v>
      </c>
      <c r="G116" s="175">
        <v>997</v>
      </c>
      <c r="H116" s="175">
        <v>1158</v>
      </c>
      <c r="I116" s="175">
        <v>1636</v>
      </c>
      <c r="J116" s="175">
        <v>1396</v>
      </c>
      <c r="K116" s="175">
        <v>2218</v>
      </c>
      <c r="L116" s="175">
        <v>2546</v>
      </c>
      <c r="M116" s="175">
        <v>3043</v>
      </c>
      <c r="N116" s="175">
        <v>3621</v>
      </c>
      <c r="O116" s="175">
        <v>4170</v>
      </c>
      <c r="P116" s="175">
        <v>4257</v>
      </c>
      <c r="Q116" s="175">
        <v>3885</v>
      </c>
      <c r="R116" s="175">
        <v>4738</v>
      </c>
      <c r="S116" s="216"/>
      <c r="T116" s="216"/>
      <c r="U116" s="216"/>
      <c r="V116" s="216"/>
      <c r="W116" s="216"/>
      <c r="X116" s="216"/>
    </row>
    <row r="117" spans="1:24">
      <c r="A117" s="216"/>
      <c r="B117" s="108" t="s">
        <v>331</v>
      </c>
      <c r="C117" s="175">
        <v>87</v>
      </c>
      <c r="D117" s="175">
        <v>81</v>
      </c>
      <c r="E117" s="175">
        <v>128</v>
      </c>
      <c r="F117" s="175">
        <v>131</v>
      </c>
      <c r="G117" s="175">
        <v>159</v>
      </c>
      <c r="H117" s="175">
        <v>217</v>
      </c>
      <c r="I117" s="175">
        <v>246</v>
      </c>
      <c r="J117" s="175">
        <v>331</v>
      </c>
      <c r="K117" s="175">
        <v>361</v>
      </c>
      <c r="L117" s="175">
        <v>338</v>
      </c>
      <c r="M117" s="175">
        <v>380</v>
      </c>
      <c r="N117" s="175">
        <v>440</v>
      </c>
      <c r="O117" s="175">
        <v>420</v>
      </c>
      <c r="P117" s="175">
        <v>395</v>
      </c>
      <c r="Q117" s="175">
        <v>305</v>
      </c>
      <c r="R117" s="175">
        <v>418</v>
      </c>
      <c r="S117" s="216"/>
      <c r="T117" s="216"/>
      <c r="U117" s="216"/>
      <c r="V117" s="216"/>
      <c r="W117" s="216"/>
      <c r="X117" s="216"/>
    </row>
    <row r="118" spans="1:24">
      <c r="A118" s="216"/>
      <c r="B118" s="108" t="s">
        <v>93</v>
      </c>
      <c r="C118" s="175" t="s">
        <v>279</v>
      </c>
      <c r="D118" s="175" t="s">
        <v>279</v>
      </c>
      <c r="E118" s="175" t="s">
        <v>279</v>
      </c>
      <c r="F118" s="175" t="s">
        <v>279</v>
      </c>
      <c r="G118" s="175" t="s">
        <v>279</v>
      </c>
      <c r="H118" s="175" t="s">
        <v>279</v>
      </c>
      <c r="I118" s="175" t="s">
        <v>279</v>
      </c>
      <c r="J118" s="175" t="s">
        <v>279</v>
      </c>
      <c r="K118" s="175">
        <v>89</v>
      </c>
      <c r="L118" s="175">
        <v>397</v>
      </c>
      <c r="M118" s="175">
        <v>590</v>
      </c>
      <c r="N118" s="175">
        <v>465</v>
      </c>
      <c r="O118" s="175">
        <v>510</v>
      </c>
      <c r="P118" s="175">
        <v>487</v>
      </c>
      <c r="Q118" s="175">
        <v>392</v>
      </c>
      <c r="R118" s="175">
        <v>547</v>
      </c>
      <c r="S118" s="216"/>
      <c r="T118" s="216"/>
      <c r="U118" s="216"/>
      <c r="V118" s="216"/>
      <c r="W118" s="216"/>
      <c r="X118" s="216"/>
    </row>
    <row r="119" spans="1:24">
      <c r="A119" s="216"/>
      <c r="B119" s="108" t="s">
        <v>94</v>
      </c>
      <c r="C119" s="175">
        <v>903</v>
      </c>
      <c r="D119" s="175">
        <v>766</v>
      </c>
      <c r="E119" s="175">
        <v>791</v>
      </c>
      <c r="F119" s="175">
        <v>606</v>
      </c>
      <c r="G119" s="175">
        <v>796</v>
      </c>
      <c r="H119" s="175">
        <v>846</v>
      </c>
      <c r="I119" s="175">
        <v>903</v>
      </c>
      <c r="J119" s="175">
        <v>755</v>
      </c>
      <c r="K119" s="175">
        <v>1031</v>
      </c>
      <c r="L119" s="175">
        <v>1152</v>
      </c>
      <c r="M119" s="175">
        <v>919</v>
      </c>
      <c r="N119" s="175">
        <v>869</v>
      </c>
      <c r="O119" s="175">
        <v>820</v>
      </c>
      <c r="P119" s="175">
        <v>920</v>
      </c>
      <c r="Q119" s="175">
        <v>791</v>
      </c>
      <c r="R119" s="175">
        <v>819</v>
      </c>
      <c r="S119" s="216"/>
      <c r="T119" s="216"/>
      <c r="U119" s="216"/>
      <c r="V119" s="216"/>
      <c r="W119" s="216"/>
      <c r="X119" s="216"/>
    </row>
    <row r="120" spans="1:24">
      <c r="A120" s="216"/>
      <c r="B120" s="108" t="s">
        <v>95</v>
      </c>
      <c r="C120" s="175">
        <v>7129</v>
      </c>
      <c r="D120" s="175">
        <v>6469</v>
      </c>
      <c r="E120" s="175">
        <v>8363</v>
      </c>
      <c r="F120" s="175">
        <v>5841</v>
      </c>
      <c r="G120" s="175">
        <v>5678</v>
      </c>
      <c r="H120" s="175">
        <v>5261</v>
      </c>
      <c r="I120" s="175">
        <v>4114</v>
      </c>
      <c r="J120" s="175">
        <v>3787</v>
      </c>
      <c r="K120" s="175">
        <v>5553</v>
      </c>
      <c r="L120" s="175">
        <v>3081</v>
      </c>
      <c r="M120" s="175">
        <v>2743</v>
      </c>
      <c r="N120" s="175">
        <v>5452</v>
      </c>
      <c r="O120" s="175">
        <v>7027</v>
      </c>
      <c r="P120" s="175">
        <v>3932</v>
      </c>
      <c r="Q120" s="175">
        <v>2564</v>
      </c>
      <c r="R120" s="175">
        <v>2042</v>
      </c>
      <c r="S120" s="216"/>
      <c r="T120" s="216"/>
      <c r="U120" s="216"/>
      <c r="V120" s="216"/>
      <c r="W120" s="216"/>
      <c r="X120" s="216"/>
    </row>
    <row r="121" spans="1:24">
      <c r="A121" s="216"/>
      <c r="B121" s="108" t="s">
        <v>175</v>
      </c>
      <c r="C121" s="175">
        <v>5</v>
      </c>
      <c r="D121" s="175">
        <v>3</v>
      </c>
      <c r="E121" s="175">
        <v>5</v>
      </c>
      <c r="F121" s="175">
        <v>6</v>
      </c>
      <c r="G121" s="175">
        <v>8</v>
      </c>
      <c r="H121" s="175">
        <v>4</v>
      </c>
      <c r="I121" s="175">
        <v>7</v>
      </c>
      <c r="J121" s="175">
        <v>11</v>
      </c>
      <c r="K121" s="175">
        <v>6</v>
      </c>
      <c r="L121" s="175" t="s">
        <v>220</v>
      </c>
      <c r="M121" s="175">
        <v>7</v>
      </c>
      <c r="N121" s="175">
        <v>11</v>
      </c>
      <c r="O121" s="175">
        <v>7</v>
      </c>
      <c r="P121" s="175">
        <v>10</v>
      </c>
      <c r="Q121" s="175">
        <v>8</v>
      </c>
      <c r="R121" s="175">
        <v>11</v>
      </c>
      <c r="S121" s="216"/>
      <c r="T121" s="216"/>
      <c r="U121" s="216"/>
      <c r="V121" s="216"/>
      <c r="W121" s="216"/>
      <c r="X121" s="216"/>
    </row>
    <row r="122" spans="1:24">
      <c r="A122" s="216"/>
      <c r="B122" s="108" t="s">
        <v>176</v>
      </c>
      <c r="C122" s="175">
        <v>484</v>
      </c>
      <c r="D122" s="175">
        <v>359</v>
      </c>
      <c r="E122" s="175">
        <v>376</v>
      </c>
      <c r="F122" s="175">
        <v>224</v>
      </c>
      <c r="G122" s="175">
        <v>335</v>
      </c>
      <c r="H122" s="175">
        <v>348</v>
      </c>
      <c r="I122" s="175">
        <v>347</v>
      </c>
      <c r="J122" s="175">
        <v>327</v>
      </c>
      <c r="K122" s="175">
        <v>455</v>
      </c>
      <c r="L122" s="175">
        <v>404</v>
      </c>
      <c r="M122" s="175">
        <v>342</v>
      </c>
      <c r="N122" s="175">
        <v>401</v>
      </c>
      <c r="O122" s="175">
        <v>392</v>
      </c>
      <c r="P122" s="175">
        <v>364</v>
      </c>
      <c r="Q122" s="175">
        <v>366</v>
      </c>
      <c r="R122" s="175">
        <v>392</v>
      </c>
      <c r="S122" s="216"/>
      <c r="T122" s="216"/>
      <c r="U122" s="216"/>
      <c r="V122" s="216"/>
      <c r="W122" s="216"/>
      <c r="X122" s="216"/>
    </row>
    <row r="123" spans="1:24">
      <c r="A123" s="216"/>
      <c r="B123" s="108" t="s">
        <v>177</v>
      </c>
      <c r="C123" s="175">
        <v>4929</v>
      </c>
      <c r="D123" s="175">
        <v>3550</v>
      </c>
      <c r="E123" s="175">
        <v>3402</v>
      </c>
      <c r="F123" s="175">
        <v>2499</v>
      </c>
      <c r="G123" s="175">
        <v>3314</v>
      </c>
      <c r="H123" s="175">
        <v>3288</v>
      </c>
      <c r="I123" s="175">
        <v>3393</v>
      </c>
      <c r="J123" s="175">
        <v>2779</v>
      </c>
      <c r="K123" s="175">
        <v>3399</v>
      </c>
      <c r="L123" s="175">
        <v>3787</v>
      </c>
      <c r="M123" s="175">
        <v>3266</v>
      </c>
      <c r="N123" s="175">
        <v>3127</v>
      </c>
      <c r="O123" s="175">
        <v>2914</v>
      </c>
      <c r="P123" s="175">
        <v>3002</v>
      </c>
      <c r="Q123" s="175">
        <v>2528</v>
      </c>
      <c r="R123" s="175">
        <v>2463</v>
      </c>
      <c r="S123" s="216"/>
      <c r="T123" s="216"/>
      <c r="U123" s="216"/>
      <c r="V123" s="216"/>
      <c r="W123" s="216"/>
      <c r="X123" s="216"/>
    </row>
    <row r="124" spans="1:24">
      <c r="A124" s="216"/>
      <c r="B124" s="108" t="s">
        <v>96</v>
      </c>
      <c r="C124" s="175">
        <v>1022</v>
      </c>
      <c r="D124" s="175">
        <v>778</v>
      </c>
      <c r="E124" s="175">
        <v>1047</v>
      </c>
      <c r="F124" s="175">
        <v>917</v>
      </c>
      <c r="G124" s="175">
        <v>1218</v>
      </c>
      <c r="H124" s="175">
        <v>1548</v>
      </c>
      <c r="I124" s="175">
        <v>2193</v>
      </c>
      <c r="J124" s="175">
        <v>1815</v>
      </c>
      <c r="K124" s="175">
        <v>2468</v>
      </c>
      <c r="L124" s="175">
        <v>2767</v>
      </c>
      <c r="M124" s="175">
        <v>3360</v>
      </c>
      <c r="N124" s="175">
        <v>3794</v>
      </c>
      <c r="O124" s="175">
        <v>4322</v>
      </c>
      <c r="P124" s="175">
        <v>3923</v>
      </c>
      <c r="Q124" s="175">
        <v>3035</v>
      </c>
      <c r="R124" s="175">
        <v>3042</v>
      </c>
      <c r="S124" s="216"/>
      <c r="T124" s="216"/>
      <c r="U124" s="216"/>
      <c r="V124" s="216"/>
      <c r="W124" s="216"/>
      <c r="X124" s="216"/>
    </row>
    <row r="125" spans="1:24">
      <c r="A125" s="216"/>
      <c r="B125" s="108" t="s">
        <v>178</v>
      </c>
      <c r="C125" s="175">
        <v>181</v>
      </c>
      <c r="D125" s="175">
        <v>171</v>
      </c>
      <c r="E125" s="175">
        <v>163</v>
      </c>
      <c r="F125" s="175">
        <v>112</v>
      </c>
      <c r="G125" s="175">
        <v>130</v>
      </c>
      <c r="H125" s="175">
        <v>173</v>
      </c>
      <c r="I125" s="175">
        <v>142</v>
      </c>
      <c r="J125" s="175">
        <v>136</v>
      </c>
      <c r="K125" s="175">
        <v>198</v>
      </c>
      <c r="L125" s="175">
        <v>249</v>
      </c>
      <c r="M125" s="175">
        <v>173</v>
      </c>
      <c r="N125" s="175">
        <v>180</v>
      </c>
      <c r="O125" s="175">
        <v>195</v>
      </c>
      <c r="P125" s="175">
        <v>206</v>
      </c>
      <c r="Q125" s="175">
        <v>228</v>
      </c>
      <c r="R125" s="175">
        <v>193</v>
      </c>
      <c r="S125" s="216"/>
      <c r="T125" s="216"/>
      <c r="U125" s="216"/>
      <c r="V125" s="216"/>
      <c r="W125" s="216"/>
      <c r="X125" s="216"/>
    </row>
    <row r="126" spans="1:24">
      <c r="A126" s="216"/>
      <c r="B126" s="108" t="s">
        <v>179</v>
      </c>
      <c r="C126" s="175">
        <v>354</v>
      </c>
      <c r="D126" s="175">
        <v>402</v>
      </c>
      <c r="E126" s="175">
        <v>489</v>
      </c>
      <c r="F126" s="175">
        <v>457</v>
      </c>
      <c r="G126" s="175">
        <v>738</v>
      </c>
      <c r="H126" s="175">
        <v>887</v>
      </c>
      <c r="I126" s="175">
        <v>964</v>
      </c>
      <c r="J126" s="175">
        <v>819</v>
      </c>
      <c r="K126" s="175">
        <v>969</v>
      </c>
      <c r="L126" s="175">
        <v>786</v>
      </c>
      <c r="M126" s="175">
        <v>843</v>
      </c>
      <c r="N126" s="175">
        <v>973</v>
      </c>
      <c r="O126" s="175">
        <v>938</v>
      </c>
      <c r="P126" s="175">
        <v>933</v>
      </c>
      <c r="Q126" s="175">
        <v>744</v>
      </c>
      <c r="R126" s="175">
        <v>752</v>
      </c>
      <c r="S126" s="216"/>
      <c r="T126" s="216"/>
      <c r="U126" s="216"/>
      <c r="V126" s="216"/>
      <c r="W126" s="216"/>
      <c r="X126" s="216"/>
    </row>
    <row r="127" spans="1:24">
      <c r="A127" s="216"/>
      <c r="B127" s="108" t="s">
        <v>180</v>
      </c>
      <c r="C127" s="175">
        <v>11</v>
      </c>
      <c r="D127" s="175">
        <v>9</v>
      </c>
      <c r="E127" s="175">
        <v>8</v>
      </c>
      <c r="F127" s="175">
        <v>9</v>
      </c>
      <c r="G127" s="175">
        <v>9</v>
      </c>
      <c r="H127" s="175">
        <v>7</v>
      </c>
      <c r="I127" s="175">
        <v>9</v>
      </c>
      <c r="J127" s="175">
        <v>9</v>
      </c>
      <c r="K127" s="175">
        <v>17</v>
      </c>
      <c r="L127" s="175">
        <v>22</v>
      </c>
      <c r="M127" s="175">
        <v>18</v>
      </c>
      <c r="N127" s="175">
        <v>18</v>
      </c>
      <c r="O127" s="175">
        <v>23</v>
      </c>
      <c r="P127" s="175">
        <v>16</v>
      </c>
      <c r="Q127" s="175">
        <v>34</v>
      </c>
      <c r="R127" s="175">
        <v>20</v>
      </c>
      <c r="S127" s="216"/>
      <c r="T127" s="216"/>
      <c r="U127" s="216"/>
      <c r="V127" s="216"/>
      <c r="W127" s="216"/>
      <c r="X127" s="216"/>
    </row>
    <row r="128" spans="1:24">
      <c r="A128" s="216"/>
      <c r="B128" s="108" t="s">
        <v>332</v>
      </c>
      <c r="C128" s="175">
        <v>254</v>
      </c>
      <c r="D128" s="175">
        <v>199</v>
      </c>
      <c r="E128" s="175">
        <v>196</v>
      </c>
      <c r="F128" s="175">
        <v>115</v>
      </c>
      <c r="G128" s="175">
        <v>146</v>
      </c>
      <c r="H128" s="175">
        <v>195</v>
      </c>
      <c r="I128" s="175">
        <v>163</v>
      </c>
      <c r="J128" s="175">
        <v>158</v>
      </c>
      <c r="K128" s="175">
        <v>181</v>
      </c>
      <c r="L128" s="175">
        <v>158</v>
      </c>
      <c r="M128" s="175">
        <v>94</v>
      </c>
      <c r="N128" s="175">
        <v>86</v>
      </c>
      <c r="O128" s="175">
        <v>106</v>
      </c>
      <c r="P128" s="175">
        <v>97</v>
      </c>
      <c r="Q128" s="175">
        <v>102</v>
      </c>
      <c r="R128" s="175">
        <v>109</v>
      </c>
      <c r="S128" s="216"/>
      <c r="T128" s="216"/>
      <c r="U128" s="216"/>
      <c r="V128" s="216"/>
      <c r="W128" s="216"/>
      <c r="X128" s="216"/>
    </row>
    <row r="129" spans="1:24">
      <c r="A129" s="216"/>
      <c r="B129" s="108" t="s">
        <v>97</v>
      </c>
      <c r="C129" s="175">
        <v>310</v>
      </c>
      <c r="D129" s="175">
        <v>394</v>
      </c>
      <c r="E129" s="175">
        <v>559</v>
      </c>
      <c r="F129" s="175">
        <v>376</v>
      </c>
      <c r="G129" s="175">
        <v>601</v>
      </c>
      <c r="H129" s="175">
        <v>651</v>
      </c>
      <c r="I129" s="175">
        <v>837</v>
      </c>
      <c r="J129" s="175">
        <v>597</v>
      </c>
      <c r="K129" s="175">
        <v>756</v>
      </c>
      <c r="L129" s="175">
        <v>741</v>
      </c>
      <c r="M129" s="175">
        <v>682</v>
      </c>
      <c r="N129" s="175">
        <v>578</v>
      </c>
      <c r="O129" s="175">
        <v>635</v>
      </c>
      <c r="P129" s="175">
        <v>665</v>
      </c>
      <c r="Q129" s="175">
        <v>625</v>
      </c>
      <c r="R129" s="175">
        <v>611</v>
      </c>
      <c r="S129" s="216"/>
      <c r="T129" s="216"/>
      <c r="U129" s="216"/>
      <c r="V129" s="216"/>
      <c r="W129" s="216"/>
      <c r="X129" s="216"/>
    </row>
    <row r="130" spans="1:24">
      <c r="A130" s="216"/>
      <c r="B130" s="108" t="s">
        <v>98</v>
      </c>
      <c r="C130" s="175">
        <v>30</v>
      </c>
      <c r="D130" s="175">
        <v>25</v>
      </c>
      <c r="E130" s="175">
        <v>29</v>
      </c>
      <c r="F130" s="175">
        <v>22</v>
      </c>
      <c r="G130" s="175">
        <v>30</v>
      </c>
      <c r="H130" s="175">
        <v>29</v>
      </c>
      <c r="I130" s="175">
        <v>36</v>
      </c>
      <c r="J130" s="175">
        <v>26</v>
      </c>
      <c r="K130" s="175">
        <v>43</v>
      </c>
      <c r="L130" s="175">
        <v>49</v>
      </c>
      <c r="M130" s="175">
        <v>55</v>
      </c>
      <c r="N130" s="175">
        <v>44</v>
      </c>
      <c r="O130" s="175">
        <v>37</v>
      </c>
      <c r="P130" s="175">
        <v>50</v>
      </c>
      <c r="Q130" s="175">
        <v>50</v>
      </c>
      <c r="R130" s="175">
        <v>65</v>
      </c>
      <c r="S130" s="216"/>
      <c r="T130" s="216"/>
      <c r="U130" s="216"/>
      <c r="V130" s="216"/>
      <c r="W130" s="216"/>
      <c r="X130" s="216"/>
    </row>
    <row r="131" spans="1:24">
      <c r="A131" s="216"/>
      <c r="B131" s="108" t="s">
        <v>181</v>
      </c>
      <c r="C131" s="175">
        <v>1370</v>
      </c>
      <c r="D131" s="175">
        <v>1032</v>
      </c>
      <c r="E131" s="175">
        <v>1092</v>
      </c>
      <c r="F131" s="175">
        <v>983</v>
      </c>
      <c r="G131" s="175">
        <v>1019</v>
      </c>
      <c r="H131" s="175">
        <v>1221</v>
      </c>
      <c r="I131" s="175">
        <v>1264</v>
      </c>
      <c r="J131" s="175">
        <v>1217</v>
      </c>
      <c r="K131" s="175">
        <v>1705</v>
      </c>
      <c r="L131" s="175">
        <v>1178</v>
      </c>
      <c r="M131" s="175">
        <v>1211</v>
      </c>
      <c r="N131" s="175">
        <v>1137</v>
      </c>
      <c r="O131" s="175">
        <v>1150</v>
      </c>
      <c r="P131" s="175">
        <v>1169</v>
      </c>
      <c r="Q131" s="175">
        <v>1052</v>
      </c>
      <c r="R131" s="175">
        <v>1113</v>
      </c>
      <c r="S131" s="216"/>
      <c r="T131" s="216"/>
      <c r="U131" s="216"/>
      <c r="V131" s="216"/>
      <c r="W131" s="216"/>
      <c r="X131" s="216"/>
    </row>
    <row r="132" spans="1:24">
      <c r="A132" s="216"/>
      <c r="B132" s="108" t="s">
        <v>333</v>
      </c>
      <c r="C132" s="175">
        <v>50</v>
      </c>
      <c r="D132" s="175">
        <v>39</v>
      </c>
      <c r="E132" s="175">
        <v>44</v>
      </c>
      <c r="F132" s="175">
        <v>25</v>
      </c>
      <c r="G132" s="175">
        <v>52</v>
      </c>
      <c r="H132" s="175">
        <v>60</v>
      </c>
      <c r="I132" s="175">
        <v>67</v>
      </c>
      <c r="J132" s="175">
        <v>46</v>
      </c>
      <c r="K132" s="175">
        <v>64</v>
      </c>
      <c r="L132" s="175">
        <v>58</v>
      </c>
      <c r="M132" s="175">
        <v>80</v>
      </c>
      <c r="N132" s="175">
        <v>86</v>
      </c>
      <c r="O132" s="175">
        <v>85</v>
      </c>
      <c r="P132" s="175">
        <v>83</v>
      </c>
      <c r="Q132" s="175">
        <v>76</v>
      </c>
      <c r="R132" s="175">
        <v>91</v>
      </c>
      <c r="S132" s="216"/>
      <c r="T132" s="216"/>
      <c r="U132" s="216"/>
      <c r="V132" s="216"/>
      <c r="W132" s="216"/>
      <c r="X132" s="216"/>
    </row>
    <row r="133" spans="1:24">
      <c r="A133" s="216"/>
      <c r="B133" s="108" t="s">
        <v>334</v>
      </c>
      <c r="C133" s="175">
        <v>48</v>
      </c>
      <c r="D133" s="175">
        <v>51</v>
      </c>
      <c r="E133" s="175">
        <v>72</v>
      </c>
      <c r="F133" s="175">
        <v>64</v>
      </c>
      <c r="G133" s="175">
        <v>66</v>
      </c>
      <c r="H133" s="175">
        <v>85</v>
      </c>
      <c r="I133" s="175">
        <v>118</v>
      </c>
      <c r="J133" s="175">
        <v>93</v>
      </c>
      <c r="K133" s="175">
        <v>124</v>
      </c>
      <c r="L133" s="175">
        <v>149</v>
      </c>
      <c r="M133" s="175">
        <v>200</v>
      </c>
      <c r="N133" s="175">
        <v>274</v>
      </c>
      <c r="O133" s="175">
        <v>288</v>
      </c>
      <c r="P133" s="175">
        <v>332</v>
      </c>
      <c r="Q133" s="175">
        <v>352</v>
      </c>
      <c r="R133" s="175">
        <v>405</v>
      </c>
      <c r="S133" s="216"/>
      <c r="T133" s="216"/>
      <c r="U133" s="216"/>
      <c r="V133" s="216"/>
      <c r="W133" s="216"/>
      <c r="X133" s="216"/>
    </row>
    <row r="134" spans="1:24">
      <c r="A134" s="216"/>
      <c r="B134" s="108" t="s">
        <v>99</v>
      </c>
      <c r="C134" s="175">
        <v>115</v>
      </c>
      <c r="D134" s="175">
        <v>63</v>
      </c>
      <c r="E134" s="175">
        <v>85</v>
      </c>
      <c r="F134" s="175">
        <v>61</v>
      </c>
      <c r="G134" s="175">
        <v>80</v>
      </c>
      <c r="H134" s="175">
        <v>67</v>
      </c>
      <c r="I134" s="175">
        <v>86</v>
      </c>
      <c r="J134" s="175">
        <v>66</v>
      </c>
      <c r="K134" s="175">
        <v>71</v>
      </c>
      <c r="L134" s="175">
        <v>72</v>
      </c>
      <c r="M134" s="175">
        <v>46</v>
      </c>
      <c r="N134" s="175">
        <v>54</v>
      </c>
      <c r="O134" s="175">
        <v>44</v>
      </c>
      <c r="P134" s="175">
        <v>59</v>
      </c>
      <c r="Q134" s="175">
        <v>40</v>
      </c>
      <c r="R134" s="175">
        <v>50</v>
      </c>
      <c r="S134" s="216"/>
      <c r="T134" s="216"/>
      <c r="U134" s="216"/>
      <c r="V134" s="216"/>
      <c r="W134" s="216"/>
      <c r="X134" s="216"/>
    </row>
    <row r="135" spans="1:24">
      <c r="A135" s="216"/>
      <c r="B135" s="108" t="s">
        <v>182</v>
      </c>
      <c r="C135" s="175">
        <v>1197</v>
      </c>
      <c r="D135" s="175">
        <v>1247</v>
      </c>
      <c r="E135" s="175">
        <v>1274</v>
      </c>
      <c r="F135" s="175">
        <v>1283</v>
      </c>
      <c r="G135" s="175">
        <v>1841</v>
      </c>
      <c r="H135" s="175">
        <v>2628</v>
      </c>
      <c r="I135" s="175">
        <v>3643</v>
      </c>
      <c r="J135" s="175">
        <v>2684</v>
      </c>
      <c r="K135" s="175">
        <v>3383</v>
      </c>
      <c r="L135" s="175">
        <v>4556</v>
      </c>
      <c r="M135" s="175">
        <v>3710</v>
      </c>
      <c r="N135" s="175">
        <v>3656</v>
      </c>
      <c r="O135" s="175">
        <v>3872</v>
      </c>
      <c r="P135" s="175">
        <v>3768</v>
      </c>
      <c r="Q135" s="175">
        <v>3538</v>
      </c>
      <c r="R135" s="175">
        <v>3805</v>
      </c>
      <c r="S135" s="216"/>
      <c r="T135" s="216"/>
      <c r="U135" s="216"/>
      <c r="V135" s="216"/>
      <c r="W135" s="216"/>
      <c r="X135" s="216"/>
    </row>
    <row r="136" spans="1:24">
      <c r="A136" s="216"/>
      <c r="B136" s="108" t="s">
        <v>183</v>
      </c>
      <c r="C136" s="175">
        <v>23</v>
      </c>
      <c r="D136" s="175">
        <v>21</v>
      </c>
      <c r="E136" s="175">
        <v>16</v>
      </c>
      <c r="F136" s="175">
        <v>10</v>
      </c>
      <c r="G136" s="175">
        <v>18</v>
      </c>
      <c r="H136" s="175" t="s">
        <v>279</v>
      </c>
      <c r="I136" s="175" t="s">
        <v>279</v>
      </c>
      <c r="J136" s="175" t="s">
        <v>279</v>
      </c>
      <c r="K136" s="175" t="s">
        <v>279</v>
      </c>
      <c r="L136" s="175" t="s">
        <v>279</v>
      </c>
      <c r="M136" s="175" t="s">
        <v>279</v>
      </c>
      <c r="N136" s="175" t="s">
        <v>279</v>
      </c>
      <c r="O136" s="175" t="s">
        <v>279</v>
      </c>
      <c r="P136" s="175" t="s">
        <v>279</v>
      </c>
      <c r="Q136" s="175" t="s">
        <v>279</v>
      </c>
      <c r="R136" s="175" t="s">
        <v>279</v>
      </c>
      <c r="S136" s="216"/>
      <c r="T136" s="216"/>
      <c r="U136" s="216"/>
      <c r="V136" s="216"/>
      <c r="W136" s="216"/>
      <c r="X136" s="216"/>
    </row>
    <row r="137" spans="1:24">
      <c r="A137" s="216"/>
      <c r="B137" s="108" t="s">
        <v>184</v>
      </c>
      <c r="C137" s="175">
        <v>60</v>
      </c>
      <c r="D137" s="175">
        <v>38</v>
      </c>
      <c r="E137" s="175">
        <v>37</v>
      </c>
      <c r="F137" s="175">
        <v>42</v>
      </c>
      <c r="G137" s="175">
        <v>43</v>
      </c>
      <c r="H137" s="175">
        <v>46</v>
      </c>
      <c r="I137" s="175">
        <v>65</v>
      </c>
      <c r="J137" s="175">
        <v>55</v>
      </c>
      <c r="K137" s="175">
        <v>70</v>
      </c>
      <c r="L137" s="175">
        <v>89</v>
      </c>
      <c r="M137" s="175">
        <v>79</v>
      </c>
      <c r="N137" s="175">
        <v>64</v>
      </c>
      <c r="O137" s="175">
        <v>57</v>
      </c>
      <c r="P137" s="175">
        <v>67</v>
      </c>
      <c r="Q137" s="175">
        <v>69</v>
      </c>
      <c r="R137" s="175">
        <v>60</v>
      </c>
      <c r="S137" s="216"/>
      <c r="T137" s="216"/>
      <c r="U137" s="216"/>
      <c r="V137" s="216"/>
      <c r="W137" s="216"/>
      <c r="X137" s="216"/>
    </row>
    <row r="138" spans="1:24">
      <c r="A138" s="216"/>
      <c r="B138" s="108" t="s">
        <v>100</v>
      </c>
      <c r="C138" s="175">
        <v>13</v>
      </c>
      <c r="D138" s="175">
        <v>19</v>
      </c>
      <c r="E138" s="175">
        <v>23</v>
      </c>
      <c r="F138" s="175">
        <v>29</v>
      </c>
      <c r="G138" s="175">
        <v>53</v>
      </c>
      <c r="H138" s="175">
        <v>56</v>
      </c>
      <c r="I138" s="175">
        <v>106</v>
      </c>
      <c r="J138" s="175">
        <v>72</v>
      </c>
      <c r="K138" s="175">
        <v>122</v>
      </c>
      <c r="L138" s="175">
        <v>175</v>
      </c>
      <c r="M138" s="175">
        <v>281</v>
      </c>
      <c r="N138" s="175">
        <v>405</v>
      </c>
      <c r="O138" s="175">
        <v>495</v>
      </c>
      <c r="P138" s="175">
        <v>520</v>
      </c>
      <c r="Q138" s="175">
        <v>376</v>
      </c>
      <c r="R138" s="175">
        <v>355</v>
      </c>
      <c r="S138" s="216"/>
      <c r="T138" s="216"/>
      <c r="U138" s="216"/>
      <c r="V138" s="216"/>
      <c r="W138" s="216"/>
      <c r="X138" s="216"/>
    </row>
    <row r="139" spans="1:24">
      <c r="A139" s="216"/>
      <c r="B139" s="108" t="s">
        <v>8</v>
      </c>
      <c r="C139" s="175">
        <v>189051</v>
      </c>
      <c r="D139" s="175">
        <v>102736</v>
      </c>
      <c r="E139" s="175">
        <v>76310</v>
      </c>
      <c r="F139" s="175">
        <v>55946</v>
      </c>
      <c r="G139" s="175">
        <v>63840</v>
      </c>
      <c r="H139" s="175">
        <v>77089</v>
      </c>
      <c r="I139" s="175">
        <v>83979</v>
      </c>
      <c r="J139" s="175">
        <v>122258</v>
      </c>
      <c r="K139" s="175">
        <v>231815</v>
      </c>
      <c r="L139" s="175">
        <v>111630</v>
      </c>
      <c r="M139" s="175">
        <v>67062</v>
      </c>
      <c r="N139" s="175">
        <v>94783</v>
      </c>
      <c r="O139" s="175">
        <v>102181</v>
      </c>
      <c r="P139" s="175">
        <v>99385</v>
      </c>
      <c r="Q139" s="175">
        <v>94889</v>
      </c>
      <c r="R139" s="175">
        <v>105958</v>
      </c>
      <c r="S139" s="216"/>
      <c r="T139" s="216"/>
      <c r="U139" s="216"/>
      <c r="V139" s="216"/>
      <c r="W139" s="216"/>
      <c r="X139" s="216"/>
    </row>
    <row r="140" spans="1:24">
      <c r="A140" s="216"/>
      <c r="B140" s="108" t="s">
        <v>335</v>
      </c>
      <c r="C140" s="175">
        <v>3</v>
      </c>
      <c r="D140" s="175">
        <v>4</v>
      </c>
      <c r="E140" s="175">
        <v>6</v>
      </c>
      <c r="F140" s="175">
        <v>6</v>
      </c>
      <c r="G140" s="175">
        <v>14</v>
      </c>
      <c r="H140" s="175">
        <v>22</v>
      </c>
      <c r="I140" s="175">
        <v>41</v>
      </c>
      <c r="J140" s="175">
        <v>41</v>
      </c>
      <c r="K140" s="175">
        <v>62</v>
      </c>
      <c r="L140" s="175">
        <v>125</v>
      </c>
      <c r="M140" s="175">
        <v>84</v>
      </c>
      <c r="N140" s="175">
        <v>74</v>
      </c>
      <c r="O140" s="175">
        <v>73</v>
      </c>
      <c r="P140" s="175">
        <v>96</v>
      </c>
      <c r="Q140" s="175">
        <v>62</v>
      </c>
      <c r="R140" s="175">
        <v>85</v>
      </c>
      <c r="S140" s="216"/>
      <c r="T140" s="216"/>
      <c r="U140" s="216"/>
      <c r="V140" s="216"/>
      <c r="W140" s="216"/>
      <c r="X140" s="216"/>
    </row>
    <row r="141" spans="1:24">
      <c r="A141" s="216"/>
      <c r="B141" s="108" t="s">
        <v>185</v>
      </c>
      <c r="C141" s="175">
        <v>1573</v>
      </c>
      <c r="D141" s="175">
        <v>955</v>
      </c>
      <c r="E141" s="175">
        <v>919</v>
      </c>
      <c r="F141" s="175">
        <v>713</v>
      </c>
      <c r="G141" s="175">
        <v>711</v>
      </c>
      <c r="H141" s="175">
        <v>927</v>
      </c>
      <c r="I141" s="175">
        <v>988</v>
      </c>
      <c r="J141" s="175">
        <v>1068</v>
      </c>
      <c r="K141" s="175">
        <v>1328</v>
      </c>
      <c r="L141" s="175">
        <v>1239</v>
      </c>
      <c r="M141" s="175">
        <v>1235</v>
      </c>
      <c r="N141" s="175">
        <v>1398</v>
      </c>
      <c r="O141" s="175">
        <v>1602</v>
      </c>
      <c r="P141" s="175">
        <v>1594</v>
      </c>
      <c r="Q141" s="175">
        <v>1279</v>
      </c>
      <c r="R141" s="175">
        <v>1681</v>
      </c>
      <c r="S141" s="216"/>
      <c r="T141" s="216"/>
      <c r="U141" s="216"/>
      <c r="V141" s="216"/>
      <c r="W141" s="216"/>
      <c r="X141" s="216"/>
    </row>
    <row r="142" spans="1:24">
      <c r="A142" s="216"/>
      <c r="B142" s="108" t="s">
        <v>101</v>
      </c>
      <c r="C142" s="175">
        <v>15</v>
      </c>
      <c r="D142" s="175">
        <v>9</v>
      </c>
      <c r="E142" s="175">
        <v>13</v>
      </c>
      <c r="F142" s="175">
        <v>17</v>
      </c>
      <c r="G142" s="175">
        <v>21</v>
      </c>
      <c r="H142" s="175">
        <v>41</v>
      </c>
      <c r="I142" s="175">
        <v>60</v>
      </c>
      <c r="J142" s="175">
        <v>53</v>
      </c>
      <c r="K142" s="175">
        <v>129</v>
      </c>
      <c r="L142" s="175">
        <v>137</v>
      </c>
      <c r="M142" s="175">
        <v>157</v>
      </c>
      <c r="N142" s="175">
        <v>242</v>
      </c>
      <c r="O142" s="175">
        <v>286</v>
      </c>
      <c r="P142" s="175">
        <v>347</v>
      </c>
      <c r="Q142" s="175">
        <v>335</v>
      </c>
      <c r="R142" s="175">
        <v>324</v>
      </c>
      <c r="S142" s="216"/>
      <c r="T142" s="216"/>
      <c r="U142" s="216"/>
      <c r="V142" s="216"/>
      <c r="W142" s="216"/>
      <c r="X142" s="216"/>
    </row>
    <row r="143" spans="1:24">
      <c r="A143" s="216"/>
      <c r="B143" s="108" t="s">
        <v>102</v>
      </c>
      <c r="C143" s="175" t="s">
        <v>279</v>
      </c>
      <c r="D143" s="175" t="s">
        <v>279</v>
      </c>
      <c r="E143" s="175" t="s">
        <v>279</v>
      </c>
      <c r="F143" s="175" t="s">
        <v>279</v>
      </c>
      <c r="G143" s="175" t="s">
        <v>279</v>
      </c>
      <c r="H143" s="175" t="s">
        <v>279</v>
      </c>
      <c r="I143" s="175" t="s">
        <v>279</v>
      </c>
      <c r="J143" s="175" t="s">
        <v>279</v>
      </c>
      <c r="K143" s="175">
        <v>32</v>
      </c>
      <c r="L143" s="175">
        <v>140</v>
      </c>
      <c r="M143" s="175">
        <v>167</v>
      </c>
      <c r="N143" s="175">
        <v>205</v>
      </c>
      <c r="O143" s="175">
        <v>227</v>
      </c>
      <c r="P143" s="175">
        <v>231</v>
      </c>
      <c r="Q143" s="175">
        <v>202</v>
      </c>
      <c r="R143" s="175">
        <v>209</v>
      </c>
      <c r="S143" s="216"/>
      <c r="T143" s="216"/>
      <c r="U143" s="216"/>
      <c r="V143" s="216"/>
      <c r="W143" s="216"/>
      <c r="X143" s="216"/>
    </row>
    <row r="144" spans="1:24">
      <c r="A144" s="216"/>
      <c r="B144" s="108" t="s">
        <v>103</v>
      </c>
      <c r="C144" s="175">
        <v>68</v>
      </c>
      <c r="D144" s="175">
        <v>29</v>
      </c>
      <c r="E144" s="175">
        <v>57</v>
      </c>
      <c r="F144" s="175">
        <v>32</v>
      </c>
      <c r="G144" s="175">
        <v>40</v>
      </c>
      <c r="H144" s="175">
        <v>50</v>
      </c>
      <c r="I144" s="175">
        <v>62</v>
      </c>
      <c r="J144" s="175">
        <v>45</v>
      </c>
      <c r="K144" s="175">
        <v>73</v>
      </c>
      <c r="L144" s="175">
        <v>47</v>
      </c>
      <c r="M144" s="175">
        <v>41</v>
      </c>
      <c r="N144" s="175">
        <v>49</v>
      </c>
      <c r="O144" s="175">
        <v>48</v>
      </c>
      <c r="P144" s="175">
        <v>51</v>
      </c>
      <c r="Q144" s="175">
        <v>34</v>
      </c>
      <c r="R144" s="175">
        <v>43</v>
      </c>
      <c r="S144" s="216"/>
      <c r="T144" s="216"/>
      <c r="U144" s="216"/>
      <c r="V144" s="216"/>
      <c r="W144" s="216"/>
      <c r="X144" s="216"/>
    </row>
    <row r="145" spans="1:24">
      <c r="A145" s="216"/>
      <c r="B145" s="108" t="s">
        <v>104</v>
      </c>
      <c r="C145" s="175">
        <v>13</v>
      </c>
      <c r="D145" s="175">
        <v>15</v>
      </c>
      <c r="E145" s="175">
        <v>13</v>
      </c>
      <c r="F145" s="175">
        <v>13</v>
      </c>
      <c r="G145" s="175">
        <v>13</v>
      </c>
      <c r="H145" s="175">
        <v>18</v>
      </c>
      <c r="I145" s="175">
        <v>17</v>
      </c>
      <c r="J145" s="175">
        <v>22</v>
      </c>
      <c r="K145" s="175">
        <v>38</v>
      </c>
      <c r="L145" s="175">
        <v>27</v>
      </c>
      <c r="M145" s="175">
        <v>38</v>
      </c>
      <c r="N145" s="175">
        <v>29</v>
      </c>
      <c r="O145" s="175">
        <v>42</v>
      </c>
      <c r="P145" s="175">
        <v>40</v>
      </c>
      <c r="Q145" s="175">
        <v>31</v>
      </c>
      <c r="R145" s="175">
        <v>75</v>
      </c>
      <c r="S145" s="216"/>
      <c r="T145" s="216"/>
      <c r="U145" s="216"/>
      <c r="V145" s="216"/>
      <c r="W145" s="216"/>
      <c r="X145" s="216"/>
    </row>
    <row r="146" spans="1:24">
      <c r="A146" s="216"/>
      <c r="B146" s="108" t="s">
        <v>105</v>
      </c>
      <c r="C146" s="175">
        <v>203</v>
      </c>
      <c r="D146" s="175">
        <v>205</v>
      </c>
      <c r="E146" s="175">
        <v>247</v>
      </c>
      <c r="F146" s="175">
        <v>318</v>
      </c>
      <c r="G146" s="175">
        <v>408</v>
      </c>
      <c r="H146" s="175">
        <v>417</v>
      </c>
      <c r="I146" s="175">
        <v>575</v>
      </c>
      <c r="J146" s="175">
        <v>638</v>
      </c>
      <c r="K146" s="175">
        <v>953</v>
      </c>
      <c r="L146" s="175">
        <v>1632</v>
      </c>
      <c r="M146" s="175">
        <v>2185</v>
      </c>
      <c r="N146" s="175">
        <v>2235</v>
      </c>
      <c r="O146" s="175">
        <v>2448</v>
      </c>
      <c r="P146" s="175">
        <v>2711</v>
      </c>
      <c r="Q146" s="175">
        <v>2888</v>
      </c>
      <c r="R146" s="175">
        <v>4225</v>
      </c>
      <c r="S146" s="216"/>
      <c r="T146" s="216"/>
      <c r="U146" s="216"/>
      <c r="V146" s="216"/>
      <c r="W146" s="216"/>
      <c r="X146" s="216"/>
    </row>
    <row r="147" spans="1:24">
      <c r="A147" s="216"/>
      <c r="B147" s="108" t="s">
        <v>106</v>
      </c>
      <c r="C147" s="175">
        <v>5413</v>
      </c>
      <c r="D147" s="175">
        <v>3549</v>
      </c>
      <c r="E147" s="175">
        <v>3788</v>
      </c>
      <c r="F147" s="175">
        <v>3044</v>
      </c>
      <c r="G147" s="175">
        <v>3444</v>
      </c>
      <c r="H147" s="175">
        <v>5080</v>
      </c>
      <c r="I147" s="175">
        <v>9283</v>
      </c>
      <c r="J147" s="175">
        <v>8164</v>
      </c>
      <c r="K147" s="175">
        <v>17954</v>
      </c>
      <c r="L147" s="175">
        <v>7445</v>
      </c>
      <c r="M147" s="175">
        <v>4047</v>
      </c>
      <c r="N147" s="175">
        <v>5092</v>
      </c>
      <c r="O147" s="175">
        <v>5870</v>
      </c>
      <c r="P147" s="175">
        <v>5064</v>
      </c>
      <c r="Q147" s="175">
        <v>3775</v>
      </c>
      <c r="R147" s="175">
        <v>3951</v>
      </c>
      <c r="S147" s="216"/>
      <c r="T147" s="216"/>
      <c r="U147" s="216"/>
      <c r="V147" s="216"/>
      <c r="W147" s="216"/>
      <c r="X147" s="216"/>
    </row>
    <row r="148" spans="1:24">
      <c r="A148" s="216"/>
      <c r="B148" s="108" t="s">
        <v>107</v>
      </c>
      <c r="C148" s="175">
        <v>554</v>
      </c>
      <c r="D148" s="175">
        <v>183</v>
      </c>
      <c r="E148" s="175">
        <v>110</v>
      </c>
      <c r="F148" s="175">
        <v>46</v>
      </c>
      <c r="G148" s="175">
        <v>46</v>
      </c>
      <c r="H148" s="175">
        <v>48</v>
      </c>
      <c r="I148" s="175">
        <v>46</v>
      </c>
      <c r="J148" s="175">
        <v>52</v>
      </c>
      <c r="K148" s="175">
        <v>73</v>
      </c>
      <c r="L148" s="175">
        <v>67</v>
      </c>
      <c r="M148" s="175">
        <v>89</v>
      </c>
      <c r="N148" s="175">
        <v>124</v>
      </c>
      <c r="O148" s="175">
        <v>143</v>
      </c>
      <c r="P148" s="175">
        <v>167</v>
      </c>
      <c r="Q148" s="175">
        <v>161</v>
      </c>
      <c r="R148" s="175">
        <v>180</v>
      </c>
      <c r="S148" s="216"/>
      <c r="T148" s="216"/>
      <c r="U148" s="216"/>
      <c r="V148" s="216"/>
      <c r="W148" s="216"/>
      <c r="X148" s="216"/>
    </row>
    <row r="149" spans="1:24">
      <c r="A149" s="216"/>
      <c r="B149" s="108" t="s">
        <v>108</v>
      </c>
      <c r="C149" s="175">
        <v>4128</v>
      </c>
      <c r="D149" s="175">
        <v>4349</v>
      </c>
      <c r="E149" s="175">
        <v>6412</v>
      </c>
      <c r="F149" s="175">
        <v>5691</v>
      </c>
      <c r="G149" s="175">
        <v>6470</v>
      </c>
      <c r="H149" s="175">
        <v>6894</v>
      </c>
      <c r="I149" s="175">
        <v>8652</v>
      </c>
      <c r="J149" s="175">
        <v>6582</v>
      </c>
      <c r="K149" s="175">
        <v>8597</v>
      </c>
      <c r="L149" s="175">
        <v>9298</v>
      </c>
      <c r="M149" s="175">
        <v>9126</v>
      </c>
      <c r="N149" s="175">
        <v>9344</v>
      </c>
      <c r="O149" s="175">
        <v>9322</v>
      </c>
      <c r="P149" s="175">
        <v>9545</v>
      </c>
      <c r="Q149" s="175">
        <v>8667</v>
      </c>
      <c r="R149" s="175">
        <v>10363</v>
      </c>
      <c r="S149" s="216"/>
      <c r="T149" s="216"/>
      <c r="U149" s="216"/>
      <c r="V149" s="216"/>
      <c r="W149" s="216"/>
      <c r="X149" s="216"/>
    </row>
    <row r="150" spans="1:24">
      <c r="A150" s="216"/>
      <c r="B150" s="108" t="s">
        <v>186</v>
      </c>
      <c r="C150" s="175">
        <v>191</v>
      </c>
      <c r="D150" s="175">
        <v>126</v>
      </c>
      <c r="E150" s="175">
        <v>108</v>
      </c>
      <c r="F150" s="175">
        <v>93</v>
      </c>
      <c r="G150" s="175">
        <v>137</v>
      </c>
      <c r="H150" s="175">
        <v>136</v>
      </c>
      <c r="I150" s="175">
        <v>145</v>
      </c>
      <c r="J150" s="175">
        <v>105</v>
      </c>
      <c r="K150" s="175">
        <v>153</v>
      </c>
      <c r="L150" s="175">
        <v>128</v>
      </c>
      <c r="M150" s="175">
        <v>91</v>
      </c>
      <c r="N150" s="175">
        <v>90</v>
      </c>
      <c r="O150" s="175">
        <v>87</v>
      </c>
      <c r="P150" s="175">
        <v>80</v>
      </c>
      <c r="Q150" s="175">
        <v>92</v>
      </c>
      <c r="R150" s="175">
        <v>80</v>
      </c>
      <c r="S150" s="216"/>
      <c r="T150" s="216"/>
      <c r="U150" s="216"/>
      <c r="V150" s="216"/>
      <c r="W150" s="216"/>
      <c r="X150" s="216"/>
    </row>
    <row r="151" spans="1:24">
      <c r="A151" s="216"/>
      <c r="B151" s="108" t="s">
        <v>187</v>
      </c>
      <c r="C151" s="175">
        <v>421</v>
      </c>
      <c r="D151" s="175">
        <v>345</v>
      </c>
      <c r="E151" s="175">
        <v>356</v>
      </c>
      <c r="F151" s="175">
        <v>340</v>
      </c>
      <c r="G151" s="175">
        <v>420</v>
      </c>
      <c r="H151" s="175">
        <v>444</v>
      </c>
      <c r="I151" s="175">
        <v>440</v>
      </c>
      <c r="J151" s="175">
        <v>447</v>
      </c>
      <c r="K151" s="175">
        <v>649</v>
      </c>
      <c r="L151" s="175">
        <v>562</v>
      </c>
      <c r="M151" s="175">
        <v>495</v>
      </c>
      <c r="N151" s="175">
        <v>480</v>
      </c>
      <c r="O151" s="175">
        <v>563</v>
      </c>
      <c r="P151" s="175">
        <v>482</v>
      </c>
      <c r="Q151" s="175">
        <v>453</v>
      </c>
      <c r="R151" s="175">
        <v>514</v>
      </c>
      <c r="S151" s="216"/>
      <c r="T151" s="216"/>
      <c r="U151" s="216"/>
      <c r="V151" s="216"/>
      <c r="W151" s="216"/>
      <c r="X151" s="216"/>
    </row>
    <row r="152" spans="1:24">
      <c r="A152" s="216"/>
      <c r="B152" s="108" t="s">
        <v>188</v>
      </c>
      <c r="C152" s="175">
        <v>6</v>
      </c>
      <c r="D152" s="175">
        <v>8</v>
      </c>
      <c r="E152" s="175">
        <v>9</v>
      </c>
      <c r="F152" s="175">
        <v>16</v>
      </c>
      <c r="G152" s="175">
        <v>13</v>
      </c>
      <c r="H152" s="175">
        <v>16</v>
      </c>
      <c r="I152" s="175">
        <v>23</v>
      </c>
      <c r="J152" s="175">
        <v>15</v>
      </c>
      <c r="K152" s="175">
        <v>33</v>
      </c>
      <c r="L152" s="175">
        <v>32</v>
      </c>
      <c r="M152" s="175">
        <v>30</v>
      </c>
      <c r="N152" s="175">
        <v>37</v>
      </c>
      <c r="O152" s="175">
        <v>48</v>
      </c>
      <c r="P152" s="175">
        <v>39</v>
      </c>
      <c r="Q152" s="175">
        <v>41</v>
      </c>
      <c r="R152" s="175">
        <v>47</v>
      </c>
      <c r="S152" s="216"/>
      <c r="T152" s="216"/>
      <c r="U152" s="216"/>
      <c r="V152" s="216"/>
      <c r="W152" s="216"/>
      <c r="X152" s="216"/>
    </row>
    <row r="153" spans="1:24">
      <c r="A153" s="216"/>
      <c r="B153" s="108" t="s">
        <v>189</v>
      </c>
      <c r="C153" s="175">
        <v>807</v>
      </c>
      <c r="D153" s="175">
        <v>546</v>
      </c>
      <c r="E153" s="175">
        <v>512</v>
      </c>
      <c r="F153" s="175">
        <v>500</v>
      </c>
      <c r="G153" s="175">
        <v>722</v>
      </c>
      <c r="H153" s="175">
        <v>860</v>
      </c>
      <c r="I153" s="175">
        <v>1008</v>
      </c>
      <c r="J153" s="175">
        <v>819</v>
      </c>
      <c r="K153" s="175">
        <v>1219</v>
      </c>
      <c r="L153" s="175">
        <v>889</v>
      </c>
      <c r="M153" s="175">
        <v>691</v>
      </c>
      <c r="N153" s="175">
        <v>778</v>
      </c>
      <c r="O153" s="175">
        <v>919</v>
      </c>
      <c r="P153" s="175">
        <v>786</v>
      </c>
      <c r="Q153" s="175">
        <v>665</v>
      </c>
      <c r="R153" s="175">
        <v>778</v>
      </c>
      <c r="S153" s="216"/>
      <c r="T153" s="216"/>
      <c r="U153" s="216"/>
      <c r="V153" s="216"/>
      <c r="W153" s="216"/>
      <c r="X153" s="216"/>
    </row>
    <row r="154" spans="1:24">
      <c r="A154" s="216"/>
      <c r="B154" s="108" t="s">
        <v>190</v>
      </c>
      <c r="C154" s="175">
        <v>8706</v>
      </c>
      <c r="D154" s="175">
        <v>8367</v>
      </c>
      <c r="E154" s="175">
        <v>8643</v>
      </c>
      <c r="F154" s="175">
        <v>7424</v>
      </c>
      <c r="G154" s="175">
        <v>8744</v>
      </c>
      <c r="H154" s="175">
        <v>9699</v>
      </c>
      <c r="I154" s="175">
        <v>10411</v>
      </c>
      <c r="J154" s="175">
        <v>9147</v>
      </c>
      <c r="K154" s="175">
        <v>11813</v>
      </c>
      <c r="L154" s="175">
        <v>12528</v>
      </c>
      <c r="M154" s="175">
        <v>11601</v>
      </c>
      <c r="N154" s="175">
        <v>10655</v>
      </c>
      <c r="O154" s="175">
        <v>11150</v>
      </c>
      <c r="P154" s="175">
        <v>12948</v>
      </c>
      <c r="Q154" s="175">
        <v>11210</v>
      </c>
      <c r="R154" s="175">
        <v>11912</v>
      </c>
      <c r="S154" s="216"/>
      <c r="T154" s="216"/>
      <c r="U154" s="216"/>
      <c r="V154" s="216"/>
      <c r="W154" s="216"/>
      <c r="X154" s="216"/>
    </row>
    <row r="155" spans="1:24">
      <c r="A155" s="216"/>
      <c r="B155" s="108" t="s">
        <v>336</v>
      </c>
      <c r="C155" s="175">
        <v>17</v>
      </c>
      <c r="D155" s="175">
        <v>7</v>
      </c>
      <c r="E155" s="175">
        <v>9</v>
      </c>
      <c r="F155" s="175">
        <v>12</v>
      </c>
      <c r="G155" s="175">
        <v>19</v>
      </c>
      <c r="H155" s="175">
        <v>18</v>
      </c>
      <c r="I155" s="175">
        <v>36</v>
      </c>
      <c r="J155" s="175">
        <v>40</v>
      </c>
      <c r="K155" s="175">
        <v>62</v>
      </c>
      <c r="L155" s="175">
        <v>54</v>
      </c>
      <c r="M155" s="175">
        <v>71</v>
      </c>
      <c r="N155" s="175">
        <v>68</v>
      </c>
      <c r="O155" s="175">
        <v>72</v>
      </c>
      <c r="P155" s="175">
        <v>64</v>
      </c>
      <c r="Q155" s="175">
        <v>50</v>
      </c>
      <c r="R155" s="175">
        <v>44</v>
      </c>
      <c r="S155" s="216"/>
      <c r="T155" s="216"/>
      <c r="U155" s="216"/>
      <c r="V155" s="216"/>
      <c r="W155" s="216"/>
      <c r="X155" s="216"/>
    </row>
    <row r="156" spans="1:24">
      <c r="A156" s="216"/>
      <c r="B156" s="108" t="s">
        <v>191</v>
      </c>
      <c r="C156" s="175">
        <v>2906</v>
      </c>
      <c r="D156" s="175">
        <v>1577</v>
      </c>
      <c r="E156" s="175">
        <v>1591</v>
      </c>
      <c r="F156" s="175">
        <v>1248</v>
      </c>
      <c r="G156" s="175">
        <v>1462</v>
      </c>
      <c r="H156" s="175">
        <v>1643</v>
      </c>
      <c r="I156" s="175">
        <v>1930</v>
      </c>
      <c r="J156" s="175">
        <v>1617</v>
      </c>
      <c r="K156" s="175">
        <v>2870</v>
      </c>
      <c r="L156" s="175">
        <v>1694</v>
      </c>
      <c r="M156" s="175">
        <v>1215</v>
      </c>
      <c r="N156" s="175">
        <v>1340</v>
      </c>
      <c r="O156" s="175">
        <v>1532</v>
      </c>
      <c r="P156" s="175">
        <v>1598</v>
      </c>
      <c r="Q156" s="175">
        <v>1277</v>
      </c>
      <c r="R156" s="175">
        <v>1412</v>
      </c>
      <c r="S156" s="216"/>
      <c r="T156" s="216"/>
      <c r="U156" s="216"/>
      <c r="V156" s="216"/>
      <c r="W156" s="216"/>
      <c r="X156" s="216"/>
    </row>
    <row r="157" spans="1:24">
      <c r="A157" s="216"/>
      <c r="B157" s="108" t="s">
        <v>337</v>
      </c>
      <c r="C157" s="175">
        <v>7</v>
      </c>
      <c r="D157" s="175">
        <v>7</v>
      </c>
      <c r="E157" s="175">
        <v>7</v>
      </c>
      <c r="F157" s="175">
        <v>3</v>
      </c>
      <c r="G157" s="175">
        <v>3</v>
      </c>
      <c r="H157" s="175">
        <v>10</v>
      </c>
      <c r="I157" s="175">
        <v>12</v>
      </c>
      <c r="J157" s="175">
        <v>5</v>
      </c>
      <c r="K157" s="175">
        <v>14</v>
      </c>
      <c r="L157" s="175">
        <v>18</v>
      </c>
      <c r="M157" s="175">
        <v>16</v>
      </c>
      <c r="N157" s="175">
        <v>17</v>
      </c>
      <c r="O157" s="175">
        <v>16</v>
      </c>
      <c r="P157" s="175">
        <v>20</v>
      </c>
      <c r="Q157" s="175">
        <v>7</v>
      </c>
      <c r="R157" s="175">
        <v>21</v>
      </c>
      <c r="S157" s="216"/>
      <c r="T157" s="216"/>
      <c r="U157" s="216"/>
      <c r="V157" s="216"/>
      <c r="W157" s="216"/>
      <c r="X157" s="216"/>
    </row>
    <row r="158" spans="1:24">
      <c r="A158" s="216"/>
      <c r="B158" s="108" t="s">
        <v>109</v>
      </c>
      <c r="C158" s="175">
        <v>214</v>
      </c>
      <c r="D158" s="175">
        <v>165</v>
      </c>
      <c r="E158" s="175">
        <v>198</v>
      </c>
      <c r="F158" s="175">
        <v>175</v>
      </c>
      <c r="G158" s="175">
        <v>178</v>
      </c>
      <c r="H158" s="175">
        <v>202</v>
      </c>
      <c r="I158" s="175">
        <v>285</v>
      </c>
      <c r="J158" s="175">
        <v>234</v>
      </c>
      <c r="K158" s="175">
        <v>386</v>
      </c>
      <c r="L158" s="175">
        <v>310</v>
      </c>
      <c r="M158" s="175">
        <v>212</v>
      </c>
      <c r="N158" s="175">
        <v>289</v>
      </c>
      <c r="O158" s="175">
        <v>338</v>
      </c>
      <c r="P158" s="175">
        <v>331</v>
      </c>
      <c r="Q158" s="175">
        <v>256</v>
      </c>
      <c r="R158" s="175">
        <v>338</v>
      </c>
      <c r="S158" s="216"/>
      <c r="T158" s="216"/>
      <c r="U158" s="216"/>
      <c r="V158" s="216"/>
      <c r="W158" s="216"/>
      <c r="X158" s="216"/>
    </row>
    <row r="159" spans="1:24">
      <c r="A159" s="216"/>
      <c r="B159" s="108" t="s">
        <v>192</v>
      </c>
      <c r="C159" s="175">
        <v>8927</v>
      </c>
      <c r="D159" s="175">
        <v>6659</v>
      </c>
      <c r="E159" s="175">
        <v>7375</v>
      </c>
      <c r="F159" s="175">
        <v>6130</v>
      </c>
      <c r="G159" s="175">
        <v>6980</v>
      </c>
      <c r="H159" s="175">
        <v>7904</v>
      </c>
      <c r="I159" s="175">
        <v>10063</v>
      </c>
      <c r="J159" s="175">
        <v>7965</v>
      </c>
      <c r="K159" s="175">
        <v>15016</v>
      </c>
      <c r="L159" s="175">
        <v>10349</v>
      </c>
      <c r="M159" s="175">
        <v>8551</v>
      </c>
      <c r="N159" s="175">
        <v>10266</v>
      </c>
      <c r="O159" s="175">
        <v>11814</v>
      </c>
      <c r="P159" s="175">
        <v>11782</v>
      </c>
      <c r="Q159" s="175">
        <v>9572</v>
      </c>
      <c r="R159" s="175">
        <v>10701</v>
      </c>
      <c r="S159" s="216"/>
      <c r="T159" s="216"/>
      <c r="U159" s="216"/>
      <c r="V159" s="216"/>
      <c r="W159" s="216"/>
      <c r="X159" s="216"/>
    </row>
    <row r="160" spans="1:24">
      <c r="A160" s="216"/>
      <c r="B160" s="108" t="s">
        <v>338</v>
      </c>
      <c r="C160" s="175">
        <v>128</v>
      </c>
      <c r="D160" s="175">
        <v>41</v>
      </c>
      <c r="E160" s="175">
        <v>16</v>
      </c>
      <c r="F160" s="175">
        <v>9</v>
      </c>
      <c r="G160" s="175">
        <v>10</v>
      </c>
      <c r="H160" s="175">
        <v>22</v>
      </c>
      <c r="I160" s="175">
        <v>16</v>
      </c>
      <c r="J160" s="175">
        <v>19</v>
      </c>
      <c r="K160" s="175">
        <v>15</v>
      </c>
      <c r="L160" s="175">
        <v>12</v>
      </c>
      <c r="M160" s="175">
        <v>12</v>
      </c>
      <c r="N160" s="175">
        <v>14</v>
      </c>
      <c r="O160" s="175">
        <v>15</v>
      </c>
      <c r="P160" s="175">
        <v>8</v>
      </c>
      <c r="Q160" s="175">
        <v>20</v>
      </c>
      <c r="R160" s="175">
        <v>22</v>
      </c>
      <c r="S160" s="216"/>
      <c r="T160" s="216"/>
      <c r="U160" s="216"/>
      <c r="V160" s="216"/>
      <c r="W160" s="216"/>
      <c r="X160" s="216"/>
    </row>
    <row r="161" spans="1:24">
      <c r="A161" s="216"/>
      <c r="B161" s="108" t="s">
        <v>193</v>
      </c>
      <c r="C161" s="175">
        <v>16363</v>
      </c>
      <c r="D161" s="175">
        <v>11625</v>
      </c>
      <c r="E161" s="175">
        <v>12811</v>
      </c>
      <c r="F161" s="175">
        <v>9139</v>
      </c>
      <c r="G161" s="175">
        <v>10335</v>
      </c>
      <c r="H161" s="175">
        <v>9801</v>
      </c>
      <c r="I161" s="175">
        <v>10230</v>
      </c>
      <c r="J161" s="175">
        <v>9320</v>
      </c>
      <c r="K161" s="175">
        <v>14237</v>
      </c>
      <c r="L161" s="175">
        <v>10604</v>
      </c>
      <c r="M161" s="175">
        <v>8038</v>
      </c>
      <c r="N161" s="175">
        <v>8844</v>
      </c>
      <c r="O161" s="175">
        <v>8715</v>
      </c>
      <c r="P161" s="175">
        <v>8697</v>
      </c>
      <c r="Q161" s="175">
        <v>8304</v>
      </c>
      <c r="R161" s="175">
        <v>7886</v>
      </c>
      <c r="S161" s="216"/>
      <c r="T161" s="216"/>
      <c r="U161" s="216"/>
      <c r="V161" s="216"/>
      <c r="W161" s="216"/>
      <c r="X161" s="216"/>
    </row>
    <row r="162" spans="1:24">
      <c r="A162" s="216"/>
      <c r="B162" s="108" t="s">
        <v>110</v>
      </c>
      <c r="C162" s="175">
        <v>4728</v>
      </c>
      <c r="D162" s="175">
        <v>2762</v>
      </c>
      <c r="E162" s="175">
        <v>2187</v>
      </c>
      <c r="F162" s="175">
        <v>2034</v>
      </c>
      <c r="G162" s="175">
        <v>2173</v>
      </c>
      <c r="H162" s="175">
        <v>2403</v>
      </c>
      <c r="I162" s="175">
        <v>2638</v>
      </c>
      <c r="J162" s="175">
        <v>2506</v>
      </c>
      <c r="K162" s="175">
        <v>3988</v>
      </c>
      <c r="L162" s="175">
        <v>2143</v>
      </c>
      <c r="M162" s="175">
        <v>1266</v>
      </c>
      <c r="N162" s="175">
        <v>1426</v>
      </c>
      <c r="O162" s="175">
        <v>1607</v>
      </c>
      <c r="P162" s="175">
        <v>1585</v>
      </c>
      <c r="Q162" s="175">
        <v>1587</v>
      </c>
      <c r="R162" s="175">
        <v>1690</v>
      </c>
      <c r="S162" s="216"/>
      <c r="T162" s="216"/>
      <c r="U162" s="216"/>
      <c r="V162" s="216"/>
      <c r="W162" s="216"/>
      <c r="X162" s="216"/>
    </row>
    <row r="163" spans="1:24">
      <c r="A163" s="216"/>
      <c r="B163" s="108" t="s">
        <v>111</v>
      </c>
      <c r="C163" s="175">
        <v>35</v>
      </c>
      <c r="D163" s="175">
        <v>37</v>
      </c>
      <c r="E163" s="175">
        <v>48</v>
      </c>
      <c r="F163" s="175">
        <v>34</v>
      </c>
      <c r="G163" s="175">
        <v>48</v>
      </c>
      <c r="H163" s="175">
        <v>66</v>
      </c>
      <c r="I163" s="175">
        <v>59</v>
      </c>
      <c r="J163" s="175">
        <v>60</v>
      </c>
      <c r="K163" s="175">
        <v>85</v>
      </c>
      <c r="L163" s="175">
        <v>106</v>
      </c>
      <c r="M163" s="175">
        <v>115</v>
      </c>
      <c r="N163" s="175">
        <v>101</v>
      </c>
      <c r="O163" s="175">
        <v>101</v>
      </c>
      <c r="P163" s="175">
        <v>107</v>
      </c>
      <c r="Q163" s="175">
        <v>69</v>
      </c>
      <c r="R163" s="175">
        <v>75</v>
      </c>
      <c r="S163" s="216"/>
      <c r="T163" s="216"/>
      <c r="U163" s="216"/>
      <c r="V163" s="216"/>
      <c r="W163" s="216"/>
      <c r="X163" s="216"/>
    </row>
    <row r="164" spans="1:24">
      <c r="A164" s="216"/>
      <c r="B164" s="108" t="s">
        <v>194</v>
      </c>
      <c r="C164" s="175">
        <v>11704</v>
      </c>
      <c r="D164" s="175">
        <v>8038</v>
      </c>
      <c r="E164" s="175">
        <v>8194</v>
      </c>
      <c r="F164" s="175">
        <v>6717</v>
      </c>
      <c r="G164" s="175">
        <v>7785</v>
      </c>
      <c r="H164" s="175">
        <v>8087</v>
      </c>
      <c r="I164" s="175">
        <v>9104</v>
      </c>
      <c r="J164" s="175">
        <v>7752</v>
      </c>
      <c r="K164" s="175">
        <v>12095</v>
      </c>
      <c r="L164" s="175">
        <v>10060</v>
      </c>
      <c r="M164" s="175">
        <v>8401</v>
      </c>
      <c r="N164" s="175">
        <v>9246</v>
      </c>
      <c r="O164" s="175">
        <v>9145</v>
      </c>
      <c r="P164" s="175">
        <v>9459</v>
      </c>
      <c r="Q164" s="175">
        <v>8906</v>
      </c>
      <c r="R164" s="175">
        <v>10095</v>
      </c>
      <c r="S164" s="216"/>
      <c r="T164" s="216"/>
      <c r="U164" s="216"/>
      <c r="V164" s="216"/>
      <c r="W164" s="216"/>
      <c r="X164" s="216"/>
    </row>
    <row r="165" spans="1:24">
      <c r="A165" s="216"/>
      <c r="B165" s="108" t="s">
        <v>195</v>
      </c>
      <c r="C165" s="175">
        <v>4</v>
      </c>
      <c r="D165" s="175">
        <v>3</v>
      </c>
      <c r="E165" s="175">
        <v>10</v>
      </c>
      <c r="F165" s="175">
        <v>6</v>
      </c>
      <c r="G165" s="175">
        <v>5</v>
      </c>
      <c r="H165" s="175">
        <v>10</v>
      </c>
      <c r="I165" s="175">
        <v>14</v>
      </c>
      <c r="J165" s="175">
        <v>17</v>
      </c>
      <c r="K165" s="175">
        <v>19</v>
      </c>
      <c r="L165" s="175">
        <v>22</v>
      </c>
      <c r="M165" s="175">
        <v>27</v>
      </c>
      <c r="N165" s="175">
        <v>34</v>
      </c>
      <c r="O165" s="175">
        <v>56</v>
      </c>
      <c r="P165" s="175">
        <v>54</v>
      </c>
      <c r="Q165" s="175">
        <v>44</v>
      </c>
      <c r="R165" s="175">
        <v>52</v>
      </c>
      <c r="S165" s="216"/>
      <c r="T165" s="216"/>
      <c r="U165" s="216"/>
      <c r="V165" s="216"/>
      <c r="W165" s="216"/>
      <c r="X165" s="216"/>
    </row>
    <row r="166" spans="1:24">
      <c r="A166" s="216"/>
      <c r="B166" s="108" t="s">
        <v>196</v>
      </c>
      <c r="C166" s="175">
        <v>58</v>
      </c>
      <c r="D166" s="175">
        <v>47</v>
      </c>
      <c r="E166" s="175">
        <v>64</v>
      </c>
      <c r="F166" s="175">
        <v>50</v>
      </c>
      <c r="G166" s="175">
        <v>69</v>
      </c>
      <c r="H166" s="175">
        <v>102</v>
      </c>
      <c r="I166" s="175">
        <v>122</v>
      </c>
      <c r="J166" s="175">
        <v>122</v>
      </c>
      <c r="K166" s="175">
        <v>192</v>
      </c>
      <c r="L166" s="175">
        <v>266</v>
      </c>
      <c r="M166" s="175">
        <v>367</v>
      </c>
      <c r="N166" s="175">
        <v>485</v>
      </c>
      <c r="O166" s="175">
        <v>477</v>
      </c>
      <c r="P166" s="175">
        <v>562</v>
      </c>
      <c r="Q166" s="175">
        <v>565</v>
      </c>
      <c r="R166" s="175">
        <v>733</v>
      </c>
      <c r="S166" s="216"/>
      <c r="T166" s="216"/>
      <c r="U166" s="216"/>
      <c r="V166" s="216"/>
      <c r="W166" s="216"/>
      <c r="X166" s="216"/>
    </row>
    <row r="167" spans="1:24">
      <c r="B167" s="108" t="s">
        <v>339</v>
      </c>
      <c r="C167" s="175">
        <v>138</v>
      </c>
      <c r="D167" s="175">
        <v>115</v>
      </c>
      <c r="E167" s="175">
        <v>116</v>
      </c>
      <c r="F167" s="175">
        <v>101</v>
      </c>
      <c r="G167" s="175">
        <v>88</v>
      </c>
      <c r="H167" s="175">
        <v>122</v>
      </c>
      <c r="I167" s="175">
        <v>229</v>
      </c>
      <c r="J167" s="175">
        <v>164</v>
      </c>
      <c r="K167" s="175">
        <v>211</v>
      </c>
      <c r="L167" s="175">
        <v>349</v>
      </c>
      <c r="M167" s="175">
        <v>744</v>
      </c>
      <c r="N167" s="175">
        <v>908</v>
      </c>
      <c r="O167" s="175">
        <v>1173</v>
      </c>
      <c r="P167" s="175">
        <v>1250</v>
      </c>
      <c r="Q167" s="175">
        <v>1246</v>
      </c>
      <c r="R167" s="175">
        <v>1490</v>
      </c>
      <c r="S167" s="216"/>
      <c r="T167" s="216"/>
      <c r="U167" s="216"/>
      <c r="V167" s="216"/>
      <c r="W167" s="216"/>
      <c r="X167" s="216"/>
    </row>
    <row r="168" spans="1:24">
      <c r="A168" s="216"/>
      <c r="B168" s="108" t="s">
        <v>197</v>
      </c>
      <c r="C168" s="175">
        <v>25098</v>
      </c>
      <c r="D168" s="175">
        <v>14958</v>
      </c>
      <c r="E168" s="175">
        <v>15562</v>
      </c>
      <c r="F168" s="175">
        <v>12607</v>
      </c>
      <c r="G168" s="175">
        <v>15464</v>
      </c>
      <c r="H168" s="175">
        <v>20831</v>
      </c>
      <c r="I168" s="175">
        <v>22165</v>
      </c>
      <c r="J168" s="175">
        <v>20645</v>
      </c>
      <c r="K168" s="175">
        <v>35251</v>
      </c>
      <c r="L168" s="175">
        <v>20778</v>
      </c>
      <c r="M168" s="175">
        <v>15451</v>
      </c>
      <c r="N168" s="175">
        <v>20508</v>
      </c>
      <c r="O168" s="175">
        <v>33351</v>
      </c>
      <c r="P168" s="175">
        <v>39590</v>
      </c>
      <c r="Q168" s="175">
        <v>23775</v>
      </c>
      <c r="R168" s="175">
        <v>26665</v>
      </c>
      <c r="S168" s="216"/>
      <c r="T168" s="216"/>
      <c r="U168" s="216"/>
      <c r="V168" s="216"/>
      <c r="W168" s="216"/>
      <c r="X168" s="216"/>
    </row>
    <row r="169" spans="1:24">
      <c r="A169" s="216"/>
      <c r="B169" s="108" t="s">
        <v>198</v>
      </c>
      <c r="C169" s="175">
        <v>31</v>
      </c>
      <c r="D169" s="175">
        <v>60</v>
      </c>
      <c r="E169" s="175">
        <v>86</v>
      </c>
      <c r="F169" s="175">
        <v>77</v>
      </c>
      <c r="G169" s="175">
        <v>116</v>
      </c>
      <c r="H169" s="175">
        <v>123</v>
      </c>
      <c r="I169" s="175">
        <v>178</v>
      </c>
      <c r="J169" s="175">
        <v>91</v>
      </c>
      <c r="K169" s="175">
        <v>101</v>
      </c>
      <c r="L169" s="175">
        <v>161</v>
      </c>
      <c r="M169" s="175">
        <v>278</v>
      </c>
      <c r="N169" s="175">
        <v>265</v>
      </c>
      <c r="O169" s="175">
        <v>285</v>
      </c>
      <c r="P169" s="175">
        <v>374</v>
      </c>
      <c r="Q169" s="175">
        <v>302</v>
      </c>
      <c r="R169" s="175">
        <v>300</v>
      </c>
      <c r="S169" s="216"/>
      <c r="T169" s="216"/>
      <c r="U169" s="216"/>
      <c r="V169" s="216"/>
      <c r="W169" s="216"/>
      <c r="X169" s="216"/>
    </row>
    <row r="170" spans="1:24">
      <c r="A170" s="216"/>
      <c r="B170" s="108" t="s">
        <v>340</v>
      </c>
      <c r="C170" s="175">
        <v>3577</v>
      </c>
      <c r="D170" s="175">
        <v>3512</v>
      </c>
      <c r="E170" s="175">
        <v>4014</v>
      </c>
      <c r="F170" s="175">
        <v>3267</v>
      </c>
      <c r="G170" s="175">
        <v>4388</v>
      </c>
      <c r="H170" s="175">
        <v>4602</v>
      </c>
      <c r="I170" s="175">
        <v>5484</v>
      </c>
      <c r="J170" s="175">
        <v>3986</v>
      </c>
      <c r="K170" s="175">
        <v>4515</v>
      </c>
      <c r="L170" s="175">
        <v>4388</v>
      </c>
      <c r="M170" s="175">
        <v>4385</v>
      </c>
      <c r="N170" s="175">
        <v>4314</v>
      </c>
      <c r="O170" s="175">
        <v>4253</v>
      </c>
      <c r="P170" s="175">
        <v>4050</v>
      </c>
      <c r="Q170" s="175">
        <v>3267</v>
      </c>
      <c r="R170" s="175">
        <v>3478</v>
      </c>
      <c r="S170" s="216"/>
      <c r="T170" s="216"/>
      <c r="U170" s="216"/>
      <c r="V170" s="216"/>
      <c r="W170" s="216"/>
      <c r="X170" s="216"/>
    </row>
    <row r="171" spans="1:24">
      <c r="A171" s="216"/>
      <c r="B171" s="108" t="s">
        <v>199</v>
      </c>
      <c r="C171" s="175">
        <v>12898</v>
      </c>
      <c r="D171" s="175">
        <v>9395</v>
      </c>
      <c r="E171" s="175">
        <v>9841</v>
      </c>
      <c r="F171" s="175">
        <v>6669</v>
      </c>
      <c r="G171" s="175">
        <v>7586</v>
      </c>
      <c r="H171" s="175">
        <v>8297</v>
      </c>
      <c r="I171" s="175">
        <v>9412</v>
      </c>
      <c r="J171" s="175">
        <v>7660</v>
      </c>
      <c r="K171" s="175">
        <v>10778</v>
      </c>
      <c r="L171" s="175">
        <v>9490</v>
      </c>
      <c r="M171" s="175">
        <v>7566</v>
      </c>
      <c r="N171" s="175">
        <v>8257</v>
      </c>
      <c r="O171" s="175">
        <v>8154</v>
      </c>
      <c r="P171" s="175">
        <v>8222</v>
      </c>
      <c r="Q171" s="175">
        <v>6824</v>
      </c>
      <c r="R171" s="175">
        <v>6552</v>
      </c>
      <c r="S171" s="216"/>
      <c r="T171" s="216"/>
      <c r="U171" s="216"/>
      <c r="V171" s="216"/>
      <c r="W171" s="216"/>
      <c r="X171" s="216"/>
    </row>
    <row r="172" spans="1:24">
      <c r="A172" s="216"/>
      <c r="B172" s="108" t="s">
        <v>112</v>
      </c>
      <c r="C172" s="175">
        <v>281</v>
      </c>
      <c r="D172" s="175">
        <v>194</v>
      </c>
      <c r="E172" s="175">
        <v>150</v>
      </c>
      <c r="F172" s="175">
        <v>117</v>
      </c>
      <c r="G172" s="175">
        <v>157</v>
      </c>
      <c r="H172" s="175">
        <v>165</v>
      </c>
      <c r="I172" s="175">
        <v>201</v>
      </c>
      <c r="J172" s="175">
        <v>163</v>
      </c>
      <c r="K172" s="175">
        <v>204</v>
      </c>
      <c r="L172" s="175">
        <v>185</v>
      </c>
      <c r="M172" s="175">
        <v>154</v>
      </c>
      <c r="N172" s="175">
        <v>172</v>
      </c>
      <c r="O172" s="175">
        <v>178</v>
      </c>
      <c r="P172" s="175">
        <v>206</v>
      </c>
      <c r="Q172" s="175">
        <v>181</v>
      </c>
      <c r="R172" s="175">
        <v>213</v>
      </c>
      <c r="S172" s="216"/>
      <c r="T172" s="216"/>
      <c r="U172" s="216"/>
      <c r="V172" s="216"/>
      <c r="W172" s="216"/>
      <c r="X172" s="216"/>
    </row>
    <row r="173" spans="1:24">
      <c r="A173" s="216"/>
      <c r="B173" s="108" t="s">
        <v>200</v>
      </c>
      <c r="C173" s="175">
        <v>80</v>
      </c>
      <c r="D173" s="175">
        <v>97</v>
      </c>
      <c r="E173" s="175">
        <v>102</v>
      </c>
      <c r="F173" s="175">
        <v>117</v>
      </c>
      <c r="G173" s="175">
        <v>137</v>
      </c>
      <c r="H173" s="175">
        <v>294</v>
      </c>
      <c r="I173" s="175">
        <v>247</v>
      </c>
      <c r="J173" s="175">
        <v>161</v>
      </c>
      <c r="K173" s="175">
        <v>178</v>
      </c>
      <c r="L173" s="175">
        <v>265</v>
      </c>
      <c r="M173" s="175">
        <v>232</v>
      </c>
      <c r="N173" s="175">
        <v>205</v>
      </c>
      <c r="O173" s="175">
        <v>180</v>
      </c>
      <c r="P173" s="175">
        <v>265</v>
      </c>
      <c r="Q173" s="175">
        <v>187</v>
      </c>
      <c r="R173" s="175">
        <v>296</v>
      </c>
      <c r="S173" s="216"/>
      <c r="T173" s="216"/>
      <c r="U173" s="216"/>
      <c r="V173" s="216"/>
      <c r="W173" s="216"/>
      <c r="X173" s="216"/>
    </row>
    <row r="174" spans="1:24">
      <c r="A174" s="216"/>
      <c r="B174" s="108" t="s">
        <v>201</v>
      </c>
      <c r="C174" s="175">
        <v>702</v>
      </c>
      <c r="D174" s="175">
        <v>331</v>
      </c>
      <c r="E174" s="175">
        <v>351</v>
      </c>
      <c r="F174" s="175">
        <v>321</v>
      </c>
      <c r="G174" s="175">
        <v>282</v>
      </c>
      <c r="H174" s="175">
        <v>331</v>
      </c>
      <c r="I174" s="175">
        <v>483</v>
      </c>
      <c r="J174" s="175">
        <v>334</v>
      </c>
      <c r="K174" s="175">
        <v>529</v>
      </c>
      <c r="L174" s="175">
        <v>389</v>
      </c>
      <c r="M174" s="175">
        <v>305</v>
      </c>
      <c r="N174" s="175">
        <v>306</v>
      </c>
      <c r="O174" s="175">
        <v>319</v>
      </c>
      <c r="P174" s="175">
        <v>315</v>
      </c>
      <c r="Q174" s="175">
        <v>270</v>
      </c>
      <c r="R174" s="175">
        <v>360</v>
      </c>
      <c r="S174" s="216"/>
      <c r="T174" s="216"/>
      <c r="U174" s="216"/>
      <c r="V174" s="216"/>
      <c r="W174" s="216"/>
      <c r="X174" s="216"/>
    </row>
    <row r="175" spans="1:24">
      <c r="A175" s="216"/>
      <c r="B175" s="108" t="s">
        <v>202</v>
      </c>
      <c r="C175" s="175">
        <v>824</v>
      </c>
      <c r="D175" s="175">
        <v>439</v>
      </c>
      <c r="E175" s="175">
        <v>461</v>
      </c>
      <c r="F175" s="175">
        <v>374</v>
      </c>
      <c r="G175" s="175">
        <v>388</v>
      </c>
      <c r="H175" s="175">
        <v>491</v>
      </c>
      <c r="I175" s="175">
        <v>624</v>
      </c>
      <c r="J175" s="175">
        <v>450</v>
      </c>
      <c r="K175" s="175">
        <v>623</v>
      </c>
      <c r="L175" s="175">
        <v>513</v>
      </c>
      <c r="M175" s="175">
        <v>375</v>
      </c>
      <c r="N175" s="175">
        <v>416</v>
      </c>
      <c r="O175" s="175">
        <v>511</v>
      </c>
      <c r="P175" s="175">
        <v>574</v>
      </c>
      <c r="Q175" s="175">
        <v>405</v>
      </c>
      <c r="R175" s="175">
        <v>467</v>
      </c>
      <c r="S175" s="216"/>
      <c r="T175" s="216"/>
      <c r="U175" s="216"/>
      <c r="V175" s="216"/>
      <c r="W175" s="216"/>
      <c r="X175" s="216"/>
    </row>
    <row r="176" spans="1:24">
      <c r="A176" s="216"/>
      <c r="B176" s="108" t="s">
        <v>203</v>
      </c>
      <c r="C176" s="175">
        <v>600</v>
      </c>
      <c r="D176" s="175">
        <v>392</v>
      </c>
      <c r="E176" s="175">
        <v>417</v>
      </c>
      <c r="F176" s="175">
        <v>366</v>
      </c>
      <c r="G176" s="175">
        <v>359</v>
      </c>
      <c r="H176" s="175">
        <v>515</v>
      </c>
      <c r="I176" s="175">
        <v>623</v>
      </c>
      <c r="J176" s="175">
        <v>506</v>
      </c>
      <c r="K176" s="175">
        <v>779</v>
      </c>
      <c r="L176" s="175">
        <v>583</v>
      </c>
      <c r="M176" s="175">
        <v>554</v>
      </c>
      <c r="N176" s="175">
        <v>600</v>
      </c>
      <c r="O176" s="175">
        <v>724</v>
      </c>
      <c r="P176" s="175">
        <v>856</v>
      </c>
      <c r="Q176" s="175">
        <v>635</v>
      </c>
      <c r="R176" s="175">
        <v>775</v>
      </c>
      <c r="S176" s="216"/>
      <c r="T176" s="216"/>
      <c r="U176" s="216"/>
      <c r="V176" s="216"/>
      <c r="W176" s="216"/>
      <c r="X176" s="216"/>
    </row>
    <row r="177" spans="1:24">
      <c r="A177" s="216"/>
      <c r="B177" s="108" t="s">
        <v>113</v>
      </c>
      <c r="C177" s="175">
        <v>218</v>
      </c>
      <c r="D177" s="175">
        <v>250</v>
      </c>
      <c r="E177" s="175">
        <v>346</v>
      </c>
      <c r="F177" s="175">
        <v>274</v>
      </c>
      <c r="G177" s="175">
        <v>371</v>
      </c>
      <c r="H177" s="175">
        <v>401</v>
      </c>
      <c r="I177" s="175">
        <v>503</v>
      </c>
      <c r="J177" s="175">
        <v>386</v>
      </c>
      <c r="K177" s="175">
        <v>566</v>
      </c>
      <c r="L177" s="175">
        <v>640</v>
      </c>
      <c r="M177" s="175">
        <v>633</v>
      </c>
      <c r="N177" s="175">
        <v>752</v>
      </c>
      <c r="O177" s="175">
        <v>790</v>
      </c>
      <c r="P177" s="175">
        <v>869</v>
      </c>
      <c r="Q177" s="175">
        <v>806</v>
      </c>
      <c r="R177" s="175">
        <v>974</v>
      </c>
      <c r="S177" s="216"/>
      <c r="T177" s="216"/>
      <c r="U177" s="216"/>
      <c r="V177" s="216"/>
      <c r="W177" s="216"/>
      <c r="X177" s="216"/>
    </row>
    <row r="178" spans="1:24">
      <c r="A178" s="216"/>
      <c r="B178" s="152" t="s">
        <v>114</v>
      </c>
      <c r="C178" s="175" t="s">
        <v>279</v>
      </c>
      <c r="D178" s="175" t="s">
        <v>279</v>
      </c>
      <c r="E178" s="175" t="s">
        <v>279</v>
      </c>
      <c r="F178" s="175" t="s">
        <v>279</v>
      </c>
      <c r="G178" s="175" t="s">
        <v>279</v>
      </c>
      <c r="H178" s="175" t="s">
        <v>279</v>
      </c>
      <c r="I178" s="175" t="s">
        <v>279</v>
      </c>
      <c r="J178" s="175" t="s">
        <v>279</v>
      </c>
      <c r="K178" s="175">
        <v>3</v>
      </c>
      <c r="L178" s="175">
        <v>15</v>
      </c>
      <c r="M178" s="175">
        <v>27</v>
      </c>
      <c r="N178" s="175">
        <v>85</v>
      </c>
      <c r="O178" s="175">
        <v>109</v>
      </c>
      <c r="P178" s="175">
        <v>117</v>
      </c>
      <c r="Q178" s="175">
        <v>276</v>
      </c>
      <c r="R178" s="175">
        <v>522</v>
      </c>
      <c r="S178" s="216"/>
      <c r="T178" s="216"/>
      <c r="U178" s="216"/>
      <c r="V178" s="216"/>
      <c r="W178" s="216"/>
      <c r="X178" s="216"/>
    </row>
    <row r="179" spans="1:24">
      <c r="A179" s="216"/>
      <c r="B179" s="152" t="s">
        <v>311</v>
      </c>
      <c r="C179" s="175">
        <v>2188</v>
      </c>
      <c r="D179" s="175">
        <v>2076</v>
      </c>
      <c r="E179" s="175">
        <v>2302</v>
      </c>
      <c r="F179" s="175">
        <v>2012</v>
      </c>
      <c r="G179" s="175">
        <v>3159</v>
      </c>
      <c r="H179" s="175">
        <v>5857</v>
      </c>
      <c r="I179" s="175">
        <v>5555</v>
      </c>
      <c r="J179" s="175">
        <v>3382</v>
      </c>
      <c r="K179" s="175">
        <v>3582</v>
      </c>
      <c r="L179" s="175">
        <v>2597</v>
      </c>
      <c r="M179" s="175">
        <v>2653</v>
      </c>
      <c r="N179" s="175">
        <v>2185</v>
      </c>
      <c r="O179" s="175">
        <v>2012</v>
      </c>
      <c r="P179" s="175">
        <v>1830</v>
      </c>
      <c r="Q179" s="175">
        <v>1338</v>
      </c>
      <c r="R179" s="175">
        <v>1297</v>
      </c>
      <c r="S179" s="216"/>
      <c r="T179" s="216"/>
      <c r="U179" s="216"/>
      <c r="V179" s="216"/>
      <c r="W179" s="216"/>
      <c r="X179" s="216"/>
    </row>
    <row r="180" spans="1:24">
      <c r="A180" s="216"/>
      <c r="B180" s="108" t="s">
        <v>115</v>
      </c>
      <c r="C180" s="175">
        <v>27</v>
      </c>
      <c r="D180" s="175">
        <v>18</v>
      </c>
      <c r="E180" s="175">
        <v>12</v>
      </c>
      <c r="F180" s="175">
        <v>15</v>
      </c>
      <c r="G180" s="175">
        <v>13</v>
      </c>
      <c r="H180" s="175">
        <v>8</v>
      </c>
      <c r="I180" s="175">
        <v>22</v>
      </c>
      <c r="J180" s="175">
        <v>5</v>
      </c>
      <c r="K180" s="175">
        <v>26</v>
      </c>
      <c r="L180" s="175">
        <v>19</v>
      </c>
      <c r="M180" s="175">
        <v>12</v>
      </c>
      <c r="N180" s="175">
        <v>19</v>
      </c>
      <c r="O180" s="175">
        <v>8</v>
      </c>
      <c r="P180" s="175">
        <v>15</v>
      </c>
      <c r="Q180" s="175">
        <v>9</v>
      </c>
      <c r="R180" s="175">
        <v>7</v>
      </c>
      <c r="S180" s="216"/>
      <c r="T180" s="216"/>
      <c r="U180" s="216"/>
      <c r="V180" s="216"/>
      <c r="W180" s="216"/>
      <c r="X180" s="216"/>
    </row>
    <row r="181" spans="1:24">
      <c r="A181" s="216"/>
      <c r="B181" s="108" t="s">
        <v>204</v>
      </c>
      <c r="C181" s="175">
        <v>600</v>
      </c>
      <c r="D181" s="175">
        <v>516</v>
      </c>
      <c r="E181" s="175">
        <v>763</v>
      </c>
      <c r="F181" s="175">
        <v>777</v>
      </c>
      <c r="G181" s="175">
        <v>945</v>
      </c>
      <c r="H181" s="175">
        <v>1043</v>
      </c>
      <c r="I181" s="175">
        <v>1683</v>
      </c>
      <c r="J181" s="175">
        <v>1485</v>
      </c>
      <c r="K181" s="175">
        <v>2018</v>
      </c>
      <c r="L181" s="175">
        <v>1868</v>
      </c>
      <c r="M181" s="175">
        <v>1878</v>
      </c>
      <c r="N181" s="175">
        <v>1831</v>
      </c>
      <c r="O181" s="175">
        <v>1861</v>
      </c>
      <c r="P181" s="175">
        <v>1613</v>
      </c>
      <c r="Q181" s="175">
        <v>1406</v>
      </c>
      <c r="R181" s="175">
        <v>1692</v>
      </c>
      <c r="S181" s="216"/>
      <c r="T181" s="216"/>
      <c r="U181" s="216"/>
      <c r="V181" s="216"/>
      <c r="W181" s="216"/>
      <c r="X181" s="216"/>
    </row>
    <row r="182" spans="1:24">
      <c r="A182" s="216"/>
      <c r="B182" s="108" t="s">
        <v>205</v>
      </c>
      <c r="C182" s="175">
        <v>404</v>
      </c>
      <c r="D182" s="175">
        <v>306</v>
      </c>
      <c r="E182" s="175">
        <v>322</v>
      </c>
      <c r="F182" s="175">
        <v>273</v>
      </c>
      <c r="G182" s="175">
        <v>332</v>
      </c>
      <c r="H182" s="175">
        <v>338</v>
      </c>
      <c r="I182" s="175">
        <v>347</v>
      </c>
      <c r="J182" s="175">
        <v>315</v>
      </c>
      <c r="K182" s="175">
        <v>433</v>
      </c>
      <c r="L182" s="175">
        <v>403</v>
      </c>
      <c r="M182" s="175">
        <v>336</v>
      </c>
      <c r="N182" s="175">
        <v>311</v>
      </c>
      <c r="O182" s="175">
        <v>293</v>
      </c>
      <c r="P182" s="175">
        <v>263</v>
      </c>
      <c r="Q182" s="175">
        <v>258</v>
      </c>
      <c r="R182" s="175">
        <v>285</v>
      </c>
      <c r="S182" s="216"/>
      <c r="T182" s="216"/>
      <c r="U182" s="216"/>
      <c r="V182" s="216"/>
      <c r="W182" s="216"/>
      <c r="X182" s="216"/>
    </row>
    <row r="183" spans="1:24">
      <c r="A183" s="216"/>
      <c r="B183" s="108" t="s">
        <v>206</v>
      </c>
      <c r="C183" s="175">
        <v>2793</v>
      </c>
      <c r="D183" s="175">
        <v>2151</v>
      </c>
      <c r="E183" s="175">
        <v>2278</v>
      </c>
      <c r="F183" s="175">
        <v>1881</v>
      </c>
      <c r="G183" s="175">
        <v>2385</v>
      </c>
      <c r="H183" s="175">
        <v>2252</v>
      </c>
      <c r="I183" s="175">
        <v>2395</v>
      </c>
      <c r="J183" s="175">
        <v>1799</v>
      </c>
      <c r="K183" s="175">
        <v>2105</v>
      </c>
      <c r="L183" s="175">
        <v>2484</v>
      </c>
      <c r="M183" s="175">
        <v>2029</v>
      </c>
      <c r="N183" s="175">
        <v>1981</v>
      </c>
      <c r="O183" s="175">
        <v>1814</v>
      </c>
      <c r="P183" s="175">
        <v>2196</v>
      </c>
      <c r="Q183" s="175">
        <v>1832</v>
      </c>
      <c r="R183" s="175">
        <v>2004</v>
      </c>
      <c r="S183" s="216"/>
      <c r="T183" s="216"/>
      <c r="U183" s="216"/>
      <c r="V183" s="216"/>
      <c r="W183" s="216"/>
      <c r="X183" s="216"/>
    </row>
    <row r="184" spans="1:24">
      <c r="A184" s="216"/>
      <c r="B184" s="108" t="s">
        <v>116</v>
      </c>
      <c r="C184" s="175">
        <v>1245</v>
      </c>
      <c r="D184" s="175">
        <v>1167</v>
      </c>
      <c r="E184" s="175">
        <v>1789</v>
      </c>
      <c r="F184" s="175">
        <v>2235</v>
      </c>
      <c r="G184" s="175">
        <v>2714</v>
      </c>
      <c r="H184" s="175">
        <v>3238</v>
      </c>
      <c r="I184" s="175">
        <v>4242</v>
      </c>
      <c r="J184" s="175">
        <v>3594</v>
      </c>
      <c r="K184" s="175">
        <v>3816</v>
      </c>
      <c r="L184" s="175">
        <v>3818</v>
      </c>
      <c r="M184" s="175">
        <v>5728</v>
      </c>
      <c r="N184" s="175">
        <v>7971</v>
      </c>
      <c r="O184" s="175">
        <v>9286</v>
      </c>
      <c r="P184" s="175">
        <v>6875</v>
      </c>
      <c r="Q184" s="175">
        <v>4097</v>
      </c>
      <c r="R184" s="175">
        <v>3691</v>
      </c>
      <c r="S184" s="216"/>
      <c r="T184" s="216"/>
      <c r="U184" s="216"/>
      <c r="V184" s="216"/>
      <c r="W184" s="216"/>
      <c r="X184" s="216"/>
    </row>
    <row r="185" spans="1:24">
      <c r="A185" s="216"/>
      <c r="B185" s="108" t="s">
        <v>117</v>
      </c>
      <c r="C185" s="175">
        <v>998</v>
      </c>
      <c r="D185" s="175">
        <v>835</v>
      </c>
      <c r="E185" s="175">
        <v>961</v>
      </c>
      <c r="F185" s="175">
        <v>827</v>
      </c>
      <c r="G185" s="175">
        <v>980</v>
      </c>
      <c r="H185" s="175">
        <v>927</v>
      </c>
      <c r="I185" s="175">
        <v>1023</v>
      </c>
      <c r="J185" s="175">
        <v>1024</v>
      </c>
      <c r="K185" s="175">
        <v>1377</v>
      </c>
      <c r="L185" s="175">
        <v>1367</v>
      </c>
      <c r="M185" s="175">
        <v>1421</v>
      </c>
      <c r="N185" s="175">
        <v>1334</v>
      </c>
      <c r="O185" s="175">
        <v>1146</v>
      </c>
      <c r="P185" s="175">
        <v>1258</v>
      </c>
      <c r="Q185" s="175">
        <v>1104</v>
      </c>
      <c r="R185" s="175">
        <v>1246</v>
      </c>
      <c r="S185" s="216"/>
      <c r="T185" s="216"/>
      <c r="U185" s="216"/>
      <c r="V185" s="216"/>
      <c r="W185" s="216"/>
      <c r="X185" s="216"/>
    </row>
    <row r="186" spans="1:24">
      <c r="A186" s="216"/>
      <c r="B186" s="108" t="s">
        <v>341</v>
      </c>
      <c r="C186" s="175">
        <v>11</v>
      </c>
      <c r="D186" s="175">
        <v>3</v>
      </c>
      <c r="E186" s="175">
        <v>8</v>
      </c>
      <c r="F186" s="175">
        <v>7</v>
      </c>
      <c r="G186" s="175">
        <v>5</v>
      </c>
      <c r="H186" s="175">
        <v>5</v>
      </c>
      <c r="I186" s="175">
        <v>10</v>
      </c>
      <c r="J186" s="175">
        <v>4</v>
      </c>
      <c r="K186" s="175">
        <v>8</v>
      </c>
      <c r="L186" s="175">
        <v>21</v>
      </c>
      <c r="M186" s="175">
        <v>8</v>
      </c>
      <c r="N186" s="175">
        <v>15</v>
      </c>
      <c r="O186" s="175">
        <v>10</v>
      </c>
      <c r="P186" s="175">
        <v>15</v>
      </c>
      <c r="Q186" s="175">
        <v>7</v>
      </c>
      <c r="R186" s="175">
        <v>12</v>
      </c>
      <c r="S186" s="216"/>
      <c r="T186" s="216"/>
      <c r="U186" s="216"/>
      <c r="V186" s="216"/>
      <c r="W186" s="216"/>
      <c r="X186" s="216"/>
    </row>
    <row r="187" spans="1:24">
      <c r="A187" s="216"/>
      <c r="B187" s="108" t="s">
        <v>207</v>
      </c>
      <c r="C187" s="175">
        <v>1965</v>
      </c>
      <c r="D187" s="175">
        <v>1468</v>
      </c>
      <c r="E187" s="175">
        <v>1526</v>
      </c>
      <c r="F187" s="175">
        <v>1262</v>
      </c>
      <c r="G187" s="175">
        <v>1453</v>
      </c>
      <c r="H187" s="175">
        <v>1495</v>
      </c>
      <c r="I187" s="175">
        <v>2225</v>
      </c>
      <c r="J187" s="175">
        <v>2069</v>
      </c>
      <c r="K187" s="175">
        <v>2980</v>
      </c>
      <c r="L187" s="175">
        <v>2436</v>
      </c>
      <c r="M187" s="175">
        <v>2550</v>
      </c>
      <c r="N187" s="175">
        <v>2566</v>
      </c>
      <c r="O187" s="175">
        <v>2294</v>
      </c>
      <c r="P187" s="175">
        <v>2283</v>
      </c>
      <c r="Q187" s="175">
        <v>2083</v>
      </c>
      <c r="R187" s="175">
        <v>2538</v>
      </c>
      <c r="S187" s="216"/>
      <c r="T187" s="216"/>
      <c r="U187" s="216"/>
      <c r="V187" s="216"/>
      <c r="W187" s="216"/>
      <c r="X187" s="216"/>
    </row>
    <row r="188" spans="1:24">
      <c r="A188" s="216"/>
      <c r="B188" s="108" t="s">
        <v>208</v>
      </c>
      <c r="C188" s="175">
        <v>514</v>
      </c>
      <c r="D188" s="175">
        <v>739</v>
      </c>
      <c r="E188" s="175">
        <v>1012</v>
      </c>
      <c r="F188" s="175">
        <v>839</v>
      </c>
      <c r="G188" s="175">
        <v>1104</v>
      </c>
      <c r="H188" s="175">
        <v>1551</v>
      </c>
      <c r="I188" s="175">
        <v>2587</v>
      </c>
      <c r="J188" s="175">
        <v>2785</v>
      </c>
      <c r="K188" s="175">
        <v>2893</v>
      </c>
      <c r="L188" s="175">
        <v>2855</v>
      </c>
      <c r="M188" s="175">
        <v>2885</v>
      </c>
      <c r="N188" s="175">
        <v>2444</v>
      </c>
      <c r="O188" s="175">
        <v>2291</v>
      </c>
      <c r="P188" s="175">
        <v>1924</v>
      </c>
      <c r="Q188" s="175">
        <v>1482</v>
      </c>
      <c r="R188" s="175">
        <v>1740</v>
      </c>
      <c r="S188" s="216"/>
      <c r="T188" s="216"/>
      <c r="U188" s="216"/>
      <c r="V188" s="216"/>
      <c r="W188" s="216"/>
      <c r="X188" s="216"/>
    </row>
    <row r="189" spans="1:24">
      <c r="A189" s="216"/>
      <c r="B189" s="108" t="s">
        <v>342</v>
      </c>
      <c r="C189" s="175" t="s">
        <v>279</v>
      </c>
      <c r="D189" s="175" t="s">
        <v>279</v>
      </c>
      <c r="E189" s="175" t="s">
        <v>279</v>
      </c>
      <c r="F189" s="175" t="s">
        <v>279</v>
      </c>
      <c r="G189" s="175" t="s">
        <v>279</v>
      </c>
      <c r="H189" s="175" t="s">
        <v>279</v>
      </c>
      <c r="I189" s="175" t="s">
        <v>279</v>
      </c>
      <c r="J189" s="175" t="s">
        <v>279</v>
      </c>
      <c r="K189" s="175" t="s">
        <v>279</v>
      </c>
      <c r="L189" s="175" t="s">
        <v>279</v>
      </c>
      <c r="M189" s="175" t="s">
        <v>279</v>
      </c>
      <c r="N189" s="175" t="s">
        <v>279</v>
      </c>
      <c r="O189" s="175">
        <v>81</v>
      </c>
      <c r="P189" s="175">
        <v>139</v>
      </c>
      <c r="Q189" s="175">
        <v>132</v>
      </c>
      <c r="R189" s="175">
        <v>131</v>
      </c>
      <c r="S189" s="216"/>
      <c r="T189" s="216"/>
      <c r="U189" s="216"/>
      <c r="V189" s="216"/>
      <c r="W189" s="216"/>
      <c r="X189" s="216"/>
    </row>
    <row r="190" spans="1:24">
      <c r="A190" s="216"/>
      <c r="B190" s="108" t="s">
        <v>209</v>
      </c>
      <c r="C190" s="175">
        <v>369</v>
      </c>
      <c r="D190" s="175">
        <v>321</v>
      </c>
      <c r="E190" s="175">
        <v>819</v>
      </c>
      <c r="F190" s="175">
        <v>948</v>
      </c>
      <c r="G190" s="175">
        <v>1016</v>
      </c>
      <c r="H190" s="175">
        <v>980</v>
      </c>
      <c r="I190" s="175">
        <v>984</v>
      </c>
      <c r="J190" s="175">
        <v>786</v>
      </c>
      <c r="K190" s="175">
        <v>1207</v>
      </c>
      <c r="L190" s="175">
        <v>940</v>
      </c>
      <c r="M190" s="175">
        <v>774</v>
      </c>
      <c r="N190" s="175">
        <v>872</v>
      </c>
      <c r="O190" s="175">
        <v>798</v>
      </c>
      <c r="P190" s="175">
        <v>783</v>
      </c>
      <c r="Q190" s="175">
        <v>724</v>
      </c>
      <c r="R190" s="175">
        <v>885</v>
      </c>
      <c r="S190" s="216"/>
      <c r="T190" s="216"/>
      <c r="U190" s="216"/>
      <c r="V190" s="216"/>
      <c r="W190" s="216"/>
      <c r="X190" s="216"/>
    </row>
    <row r="191" spans="1:24">
      <c r="A191" s="216"/>
      <c r="B191" s="108" t="s">
        <v>210</v>
      </c>
      <c r="C191" s="175">
        <v>652</v>
      </c>
      <c r="D191" s="175">
        <v>516</v>
      </c>
      <c r="E191" s="175">
        <v>462</v>
      </c>
      <c r="F191" s="175">
        <v>430</v>
      </c>
      <c r="G191" s="175">
        <v>487</v>
      </c>
      <c r="H191" s="175">
        <v>541</v>
      </c>
      <c r="I191" s="175">
        <v>539</v>
      </c>
      <c r="J191" s="175">
        <v>501</v>
      </c>
      <c r="K191" s="175">
        <v>658</v>
      </c>
      <c r="L191" s="175">
        <v>529</v>
      </c>
      <c r="M191" s="175">
        <v>484</v>
      </c>
      <c r="N191" s="175">
        <v>427</v>
      </c>
      <c r="O191" s="175">
        <v>427</v>
      </c>
      <c r="P191" s="175">
        <v>452</v>
      </c>
      <c r="Q191" s="175">
        <v>388</v>
      </c>
      <c r="R191" s="175">
        <v>411</v>
      </c>
      <c r="S191" s="216"/>
      <c r="T191" s="216"/>
      <c r="U191" s="216"/>
      <c r="V191" s="216"/>
      <c r="W191" s="216"/>
      <c r="X191" s="216"/>
    </row>
    <row r="192" spans="1:24">
      <c r="A192" s="216"/>
      <c r="B192" s="108" t="s">
        <v>343</v>
      </c>
      <c r="C192" s="175">
        <v>161</v>
      </c>
      <c r="D192" s="175">
        <v>111</v>
      </c>
      <c r="E192" s="175">
        <v>119</v>
      </c>
      <c r="F192" s="175">
        <v>120</v>
      </c>
      <c r="G192" s="175">
        <v>97</v>
      </c>
      <c r="H192" s="175">
        <v>125</v>
      </c>
      <c r="I192" s="175">
        <v>222</v>
      </c>
      <c r="J192" s="175">
        <v>159</v>
      </c>
      <c r="K192" s="175">
        <v>202</v>
      </c>
      <c r="L192" s="175">
        <v>198</v>
      </c>
      <c r="M192" s="175">
        <v>161</v>
      </c>
      <c r="N192" s="175">
        <v>194</v>
      </c>
      <c r="O192" s="175">
        <v>189</v>
      </c>
      <c r="P192" s="175">
        <v>160</v>
      </c>
      <c r="Q192" s="175">
        <v>127</v>
      </c>
      <c r="R192" s="175">
        <v>183</v>
      </c>
      <c r="S192" s="216"/>
      <c r="T192" s="216"/>
      <c r="U192" s="216"/>
      <c r="V192" s="216"/>
      <c r="W192" s="216"/>
      <c r="X192" s="216"/>
    </row>
    <row r="193" spans="1:24">
      <c r="A193" s="216"/>
      <c r="B193" s="108" t="s">
        <v>211</v>
      </c>
      <c r="C193" s="175">
        <v>5197</v>
      </c>
      <c r="D193" s="175">
        <v>4088</v>
      </c>
      <c r="E193" s="175">
        <v>4013</v>
      </c>
      <c r="F193" s="175">
        <v>3636</v>
      </c>
      <c r="G193" s="175">
        <v>3779</v>
      </c>
      <c r="H193" s="175">
        <v>4314</v>
      </c>
      <c r="I193" s="175">
        <v>4583</v>
      </c>
      <c r="J193" s="175">
        <v>4438</v>
      </c>
      <c r="K193" s="175">
        <v>6930</v>
      </c>
      <c r="L193" s="175">
        <v>4962</v>
      </c>
      <c r="M193" s="175">
        <v>4112</v>
      </c>
      <c r="N193" s="175">
        <v>5299</v>
      </c>
      <c r="O193" s="175">
        <v>6585</v>
      </c>
      <c r="P193" s="175">
        <v>5544</v>
      </c>
      <c r="Q193" s="175">
        <v>4805</v>
      </c>
      <c r="R193" s="175">
        <v>5213</v>
      </c>
      <c r="S193" s="216"/>
      <c r="T193" s="216"/>
      <c r="U193" s="216"/>
      <c r="V193" s="216"/>
      <c r="W193" s="216"/>
      <c r="X193" s="216"/>
    </row>
    <row r="194" spans="1:24">
      <c r="A194" s="216"/>
      <c r="B194" s="108" t="s">
        <v>118</v>
      </c>
      <c r="C194" s="175">
        <v>419</v>
      </c>
      <c r="D194" s="175">
        <v>333</v>
      </c>
      <c r="E194" s="175">
        <v>345</v>
      </c>
      <c r="F194" s="175">
        <v>295</v>
      </c>
      <c r="G194" s="175">
        <v>348</v>
      </c>
      <c r="H194" s="175">
        <v>363</v>
      </c>
      <c r="I194" s="175">
        <v>490</v>
      </c>
      <c r="J194" s="175">
        <v>356</v>
      </c>
      <c r="K194" s="175">
        <v>464</v>
      </c>
      <c r="L194" s="175">
        <v>567</v>
      </c>
      <c r="M194" s="175">
        <v>466</v>
      </c>
      <c r="N194" s="175">
        <v>516</v>
      </c>
      <c r="O194" s="175">
        <v>543</v>
      </c>
      <c r="P194" s="175">
        <v>647</v>
      </c>
      <c r="Q194" s="175">
        <v>525</v>
      </c>
      <c r="R194" s="175">
        <v>553</v>
      </c>
      <c r="S194" s="216"/>
      <c r="T194" s="216"/>
      <c r="U194" s="216"/>
      <c r="V194" s="216"/>
      <c r="W194" s="216"/>
      <c r="X194" s="216"/>
    </row>
    <row r="195" spans="1:24">
      <c r="A195" s="216"/>
      <c r="B195" s="108" t="s">
        <v>344</v>
      </c>
      <c r="C195" s="175">
        <v>406</v>
      </c>
      <c r="D195" s="175">
        <v>368</v>
      </c>
      <c r="E195" s="175">
        <v>234</v>
      </c>
      <c r="F195" s="175">
        <v>127</v>
      </c>
      <c r="G195" s="175">
        <v>117</v>
      </c>
      <c r="H195" s="175">
        <v>116</v>
      </c>
      <c r="I195" s="175">
        <v>147</v>
      </c>
      <c r="J195" s="175">
        <v>109</v>
      </c>
      <c r="K195" s="175">
        <v>168</v>
      </c>
      <c r="L195" s="175">
        <v>156</v>
      </c>
      <c r="M195" s="175">
        <v>178</v>
      </c>
      <c r="N195" s="175">
        <v>155</v>
      </c>
      <c r="O195" s="175">
        <v>142</v>
      </c>
      <c r="P195" s="175">
        <v>168</v>
      </c>
      <c r="Q195" s="175">
        <v>146</v>
      </c>
      <c r="R195" s="175">
        <v>156</v>
      </c>
      <c r="S195" s="216"/>
      <c r="T195" s="216"/>
      <c r="U195" s="216"/>
      <c r="V195" s="216"/>
      <c r="W195" s="216"/>
      <c r="X195" s="216"/>
    </row>
    <row r="196" spans="1:24">
      <c r="A196" s="216"/>
      <c r="B196" s="108" t="s">
        <v>119</v>
      </c>
      <c r="C196" s="175">
        <v>58</v>
      </c>
      <c r="D196" s="175">
        <v>57</v>
      </c>
      <c r="E196" s="175">
        <v>113</v>
      </c>
      <c r="F196" s="175">
        <v>153</v>
      </c>
      <c r="G196" s="175">
        <v>204</v>
      </c>
      <c r="H196" s="175">
        <v>291</v>
      </c>
      <c r="I196" s="175">
        <v>536</v>
      </c>
      <c r="J196" s="175">
        <v>473</v>
      </c>
      <c r="K196" s="175">
        <v>673</v>
      </c>
      <c r="L196" s="175">
        <v>1132</v>
      </c>
      <c r="M196" s="175">
        <v>1253</v>
      </c>
      <c r="N196" s="175">
        <v>1523</v>
      </c>
      <c r="O196" s="175">
        <v>1448</v>
      </c>
      <c r="P196" s="175">
        <v>1380</v>
      </c>
      <c r="Q196" s="175">
        <v>1141</v>
      </c>
      <c r="R196" s="175">
        <v>1171</v>
      </c>
      <c r="S196" s="216"/>
      <c r="T196" s="216"/>
      <c r="U196" s="216"/>
      <c r="V196" s="216"/>
      <c r="W196" s="216"/>
      <c r="X196" s="216"/>
    </row>
    <row r="197" spans="1:24">
      <c r="A197" s="216"/>
      <c r="B197" s="108" t="s">
        <v>120</v>
      </c>
      <c r="C197" s="175">
        <v>365</v>
      </c>
      <c r="D197" s="175">
        <v>301</v>
      </c>
      <c r="E197" s="175">
        <v>246</v>
      </c>
      <c r="F197" s="175">
        <v>182</v>
      </c>
      <c r="G197" s="175">
        <v>207</v>
      </c>
      <c r="H197" s="175">
        <v>246</v>
      </c>
      <c r="I197" s="175">
        <v>235</v>
      </c>
      <c r="J197" s="175">
        <v>251</v>
      </c>
      <c r="K197" s="175">
        <v>421</v>
      </c>
      <c r="L197" s="175">
        <v>269</v>
      </c>
      <c r="M197" s="175">
        <v>208</v>
      </c>
      <c r="N197" s="175">
        <v>251</v>
      </c>
      <c r="O197" s="175">
        <v>306</v>
      </c>
      <c r="P197" s="175">
        <v>371</v>
      </c>
      <c r="Q197" s="175">
        <v>473</v>
      </c>
      <c r="R197" s="175">
        <v>352</v>
      </c>
      <c r="S197" s="216"/>
      <c r="T197" s="216"/>
      <c r="U197" s="216"/>
      <c r="V197" s="216"/>
      <c r="W197" s="216"/>
      <c r="X197" s="216"/>
    </row>
    <row r="198" spans="1:24">
      <c r="A198" s="216"/>
      <c r="B198" s="108" t="s">
        <v>212</v>
      </c>
      <c r="C198" s="175">
        <v>7239</v>
      </c>
      <c r="D198" s="175">
        <v>4474</v>
      </c>
      <c r="E198" s="175">
        <v>4814</v>
      </c>
      <c r="F198" s="175">
        <v>3774</v>
      </c>
      <c r="G198" s="175">
        <v>3958</v>
      </c>
      <c r="H198" s="175">
        <v>4832</v>
      </c>
      <c r="I198" s="175">
        <v>6612</v>
      </c>
      <c r="J198" s="175">
        <v>4514</v>
      </c>
      <c r="K198" s="175">
        <v>7305</v>
      </c>
      <c r="L198" s="175">
        <v>5726</v>
      </c>
      <c r="M198" s="175">
        <v>4740</v>
      </c>
      <c r="N198" s="175">
        <v>5014</v>
      </c>
      <c r="O198" s="175">
        <v>5596</v>
      </c>
      <c r="P198" s="175">
        <v>5784</v>
      </c>
      <c r="Q198" s="175">
        <v>4147</v>
      </c>
      <c r="R198" s="175">
        <v>4869</v>
      </c>
      <c r="S198" s="216"/>
      <c r="T198" s="216"/>
      <c r="U198" s="216"/>
      <c r="V198" s="216"/>
      <c r="W198" s="216"/>
      <c r="X198" s="216"/>
    </row>
    <row r="199" spans="1:24">
      <c r="A199" s="216"/>
      <c r="B199" s="108" t="s">
        <v>213</v>
      </c>
      <c r="C199" s="175">
        <v>167</v>
      </c>
      <c r="D199" s="175">
        <v>157</v>
      </c>
      <c r="E199" s="175">
        <v>165</v>
      </c>
      <c r="F199" s="175">
        <v>119</v>
      </c>
      <c r="G199" s="175">
        <v>192</v>
      </c>
      <c r="H199" s="175">
        <v>226</v>
      </c>
      <c r="I199" s="175">
        <v>315</v>
      </c>
      <c r="J199" s="175">
        <v>299</v>
      </c>
      <c r="K199" s="175">
        <v>390</v>
      </c>
      <c r="L199" s="175">
        <v>479</v>
      </c>
      <c r="M199" s="175">
        <v>407</v>
      </c>
      <c r="N199" s="175">
        <v>377</v>
      </c>
      <c r="O199" s="175">
        <v>345</v>
      </c>
      <c r="P199" s="175">
        <v>362</v>
      </c>
      <c r="Q199" s="175">
        <v>310</v>
      </c>
      <c r="R199" s="175">
        <v>314</v>
      </c>
      <c r="S199" s="216"/>
      <c r="T199" s="216"/>
      <c r="U199" s="216"/>
      <c r="V199" s="216"/>
      <c r="W199" s="216"/>
      <c r="X199" s="216"/>
    </row>
    <row r="200" spans="1:24">
      <c r="A200" s="216"/>
      <c r="B200" s="108" t="s">
        <v>214</v>
      </c>
      <c r="C200" s="175">
        <v>73</v>
      </c>
      <c r="D200" s="175">
        <v>60</v>
      </c>
      <c r="E200" s="175">
        <v>65</v>
      </c>
      <c r="F200" s="175">
        <v>43</v>
      </c>
      <c r="G200" s="175">
        <v>58</v>
      </c>
      <c r="H200" s="175">
        <v>59</v>
      </c>
      <c r="I200" s="175">
        <v>75</v>
      </c>
      <c r="J200" s="175">
        <v>58</v>
      </c>
      <c r="K200" s="175">
        <v>99</v>
      </c>
      <c r="L200" s="175">
        <v>91</v>
      </c>
      <c r="M200" s="175">
        <v>138</v>
      </c>
      <c r="N200" s="175">
        <v>146</v>
      </c>
      <c r="O200" s="175">
        <v>136</v>
      </c>
      <c r="P200" s="175">
        <v>160</v>
      </c>
      <c r="Q200" s="175">
        <v>110</v>
      </c>
      <c r="R200" s="175">
        <v>153</v>
      </c>
      <c r="S200" s="216"/>
      <c r="T200" s="216"/>
      <c r="U200" s="216"/>
      <c r="V200" s="216"/>
      <c r="W200" s="216"/>
      <c r="X200" s="216"/>
    </row>
    <row r="201" spans="1:24">
      <c r="A201" s="216"/>
      <c r="B201" s="108" t="s">
        <v>215</v>
      </c>
      <c r="C201" s="175">
        <v>2069</v>
      </c>
      <c r="D201" s="175">
        <v>1792</v>
      </c>
      <c r="E201" s="175">
        <v>1924</v>
      </c>
      <c r="F201" s="175">
        <v>1724</v>
      </c>
      <c r="G201" s="175">
        <v>1964</v>
      </c>
      <c r="H201" s="175">
        <v>2231</v>
      </c>
      <c r="I201" s="175">
        <v>2742</v>
      </c>
      <c r="J201" s="175">
        <v>2009</v>
      </c>
      <c r="K201" s="175">
        <v>2771</v>
      </c>
      <c r="L201" s="175">
        <v>3219</v>
      </c>
      <c r="M201" s="175">
        <v>3213</v>
      </c>
      <c r="N201" s="175">
        <v>3100</v>
      </c>
      <c r="O201" s="175">
        <v>3329</v>
      </c>
      <c r="P201" s="175">
        <v>3390</v>
      </c>
      <c r="Q201" s="175">
        <v>2925</v>
      </c>
      <c r="R201" s="175">
        <v>3150</v>
      </c>
      <c r="S201" s="216"/>
      <c r="T201" s="216"/>
      <c r="U201" s="216"/>
      <c r="V201" s="216"/>
      <c r="W201" s="216"/>
      <c r="X201" s="216"/>
    </row>
    <row r="202" spans="1:24">
      <c r="A202" s="216"/>
      <c r="B202" s="108" t="s">
        <v>216</v>
      </c>
      <c r="C202" s="175">
        <v>16833</v>
      </c>
      <c r="D202" s="175">
        <v>11819</v>
      </c>
      <c r="E202" s="175">
        <v>12106</v>
      </c>
      <c r="F202" s="175">
        <v>8236</v>
      </c>
      <c r="G202" s="175">
        <v>8069</v>
      </c>
      <c r="H202" s="175">
        <v>9343</v>
      </c>
      <c r="I202" s="175">
        <v>10184</v>
      </c>
      <c r="J202" s="175">
        <v>8594</v>
      </c>
      <c r="K202" s="175">
        <v>10992</v>
      </c>
      <c r="L202" s="175">
        <v>9123</v>
      </c>
      <c r="M202" s="175">
        <v>7345</v>
      </c>
      <c r="N202" s="175">
        <v>8489</v>
      </c>
      <c r="O202" s="175">
        <v>9459</v>
      </c>
      <c r="P202" s="175">
        <v>8624</v>
      </c>
      <c r="Q202" s="175">
        <v>6984</v>
      </c>
      <c r="R202" s="175">
        <v>8926</v>
      </c>
      <c r="S202" s="216"/>
      <c r="T202" s="216"/>
      <c r="U202" s="216"/>
      <c r="V202" s="216"/>
      <c r="W202" s="216"/>
      <c r="X202" s="216"/>
    </row>
    <row r="203" spans="1:24">
      <c r="A203" s="216"/>
      <c r="B203" s="108" t="s">
        <v>121</v>
      </c>
      <c r="C203" s="175">
        <v>429</v>
      </c>
      <c r="D203" s="175">
        <v>296</v>
      </c>
      <c r="E203" s="175">
        <v>321</v>
      </c>
      <c r="F203" s="175">
        <v>279</v>
      </c>
      <c r="G203" s="175">
        <v>327</v>
      </c>
      <c r="H203" s="175">
        <v>340</v>
      </c>
      <c r="I203" s="175">
        <v>477</v>
      </c>
      <c r="J203" s="175">
        <v>344</v>
      </c>
      <c r="K203" s="175">
        <v>541</v>
      </c>
      <c r="L203" s="175">
        <v>489</v>
      </c>
      <c r="M203" s="175">
        <v>637</v>
      </c>
      <c r="N203" s="175">
        <v>838</v>
      </c>
      <c r="O203" s="175">
        <v>820</v>
      </c>
      <c r="P203" s="175">
        <v>763</v>
      </c>
      <c r="Q203" s="175">
        <v>724</v>
      </c>
      <c r="R203" s="175">
        <v>817</v>
      </c>
      <c r="S203" s="216"/>
      <c r="T203" s="216"/>
      <c r="U203" s="216"/>
      <c r="V203" s="216"/>
      <c r="W203" s="216"/>
      <c r="X203" s="216"/>
    </row>
    <row r="204" spans="1:24">
      <c r="A204" s="216"/>
      <c r="B204" s="108" t="s">
        <v>122</v>
      </c>
      <c r="C204" s="175">
        <v>688</v>
      </c>
      <c r="D204" s="175">
        <v>471</v>
      </c>
      <c r="E204" s="175">
        <v>485</v>
      </c>
      <c r="F204" s="175">
        <v>352</v>
      </c>
      <c r="G204" s="175">
        <v>412</v>
      </c>
      <c r="H204" s="175">
        <v>475</v>
      </c>
      <c r="I204" s="175">
        <v>579</v>
      </c>
      <c r="J204" s="175">
        <v>496</v>
      </c>
      <c r="K204" s="175">
        <v>924</v>
      </c>
      <c r="L204" s="175">
        <v>634</v>
      </c>
      <c r="M204" s="175">
        <v>585</v>
      </c>
      <c r="N204" s="175">
        <v>751</v>
      </c>
      <c r="O204" s="175">
        <v>849</v>
      </c>
      <c r="P204" s="175">
        <v>933</v>
      </c>
      <c r="Q204" s="175">
        <v>812</v>
      </c>
      <c r="R204" s="175">
        <v>902</v>
      </c>
      <c r="S204" s="216"/>
      <c r="T204" s="216"/>
      <c r="U204" s="216"/>
      <c r="V204" s="216"/>
      <c r="W204" s="216"/>
      <c r="X204" s="216"/>
    </row>
    <row r="205" spans="1:24">
      <c r="A205" s="216"/>
      <c r="B205" s="108" t="s">
        <v>217</v>
      </c>
      <c r="C205" s="175">
        <v>3078</v>
      </c>
      <c r="D205" s="175">
        <v>2492</v>
      </c>
      <c r="E205" s="175">
        <v>2541</v>
      </c>
      <c r="F205" s="175">
        <v>1480</v>
      </c>
      <c r="G205" s="175">
        <v>1224</v>
      </c>
      <c r="H205" s="175">
        <v>1588</v>
      </c>
      <c r="I205" s="175">
        <v>1821</v>
      </c>
      <c r="J205" s="175">
        <v>1148</v>
      </c>
      <c r="K205" s="175">
        <v>1377</v>
      </c>
      <c r="L205" s="175">
        <v>1513</v>
      </c>
      <c r="M205" s="175">
        <v>1472</v>
      </c>
      <c r="N205" s="175">
        <v>2463</v>
      </c>
      <c r="O205" s="175">
        <v>3071</v>
      </c>
      <c r="P205" s="175">
        <v>2482</v>
      </c>
      <c r="Q205" s="175">
        <v>1725</v>
      </c>
      <c r="R205" s="175">
        <v>1660</v>
      </c>
      <c r="S205" s="216"/>
      <c r="T205" s="216"/>
      <c r="U205" s="216"/>
      <c r="V205" s="216"/>
      <c r="W205" s="216"/>
      <c r="X205" s="216"/>
    </row>
    <row r="206" spans="1:24">
      <c r="A206" s="216"/>
      <c r="B206" s="108" t="s">
        <v>123</v>
      </c>
      <c r="C206" s="175">
        <v>2418</v>
      </c>
      <c r="D206" s="175">
        <v>2103</v>
      </c>
      <c r="E206" s="175">
        <v>2156</v>
      </c>
      <c r="F206" s="175">
        <v>1952</v>
      </c>
      <c r="G206" s="175">
        <v>2385</v>
      </c>
      <c r="H206" s="175">
        <v>2659</v>
      </c>
      <c r="I206" s="175">
        <v>4476</v>
      </c>
      <c r="J206" s="175">
        <v>3575</v>
      </c>
      <c r="K206" s="175">
        <v>6557</v>
      </c>
      <c r="L206" s="175">
        <v>4735</v>
      </c>
      <c r="M206" s="175">
        <v>5243</v>
      </c>
      <c r="N206" s="175">
        <v>6856</v>
      </c>
      <c r="O206" s="175">
        <v>7404</v>
      </c>
      <c r="P206" s="175">
        <v>7648</v>
      </c>
      <c r="Q206" s="175">
        <v>6871</v>
      </c>
      <c r="R206" s="175">
        <v>8192</v>
      </c>
      <c r="S206" s="216"/>
      <c r="T206" s="216"/>
      <c r="U206" s="216"/>
      <c r="V206" s="216"/>
      <c r="W206" s="216"/>
      <c r="X206" s="216"/>
    </row>
    <row r="207" spans="1:24">
      <c r="A207" s="216"/>
      <c r="B207" s="108" t="s">
        <v>124</v>
      </c>
      <c r="C207" s="175">
        <v>55769</v>
      </c>
      <c r="D207" s="175">
        <v>41462</v>
      </c>
      <c r="E207" s="175">
        <v>36757</v>
      </c>
      <c r="F207" s="175">
        <v>25933</v>
      </c>
      <c r="G207" s="175">
        <v>27480</v>
      </c>
      <c r="H207" s="175">
        <v>32926</v>
      </c>
      <c r="I207" s="175">
        <v>29917</v>
      </c>
      <c r="J207" s="175">
        <v>27921</v>
      </c>
      <c r="K207" s="175">
        <v>39584</v>
      </c>
      <c r="L207" s="175">
        <v>31168</v>
      </c>
      <c r="M207" s="175">
        <v>19313</v>
      </c>
      <c r="N207" s="175">
        <v>20922</v>
      </c>
      <c r="O207" s="175">
        <v>23490</v>
      </c>
      <c r="P207" s="175">
        <v>24277</v>
      </c>
      <c r="Q207" s="175">
        <v>18837</v>
      </c>
      <c r="R207" s="175">
        <v>21976</v>
      </c>
      <c r="S207" s="216"/>
      <c r="T207" s="216"/>
      <c r="U207" s="216"/>
      <c r="V207" s="216"/>
      <c r="W207" s="216"/>
      <c r="X207" s="216"/>
    </row>
    <row r="208" spans="1:24">
      <c r="A208" s="216"/>
      <c r="B208" s="108" t="s">
        <v>125</v>
      </c>
      <c r="C208" s="175">
        <v>832</v>
      </c>
      <c r="D208" s="175">
        <v>807</v>
      </c>
      <c r="E208" s="175">
        <v>882</v>
      </c>
      <c r="F208" s="175">
        <v>589</v>
      </c>
      <c r="G208" s="175">
        <v>822</v>
      </c>
      <c r="H208" s="175">
        <v>814</v>
      </c>
      <c r="I208" s="175">
        <v>989</v>
      </c>
      <c r="J208" s="175">
        <v>734</v>
      </c>
      <c r="K208" s="175">
        <v>1080</v>
      </c>
      <c r="L208" s="175">
        <v>1243</v>
      </c>
      <c r="M208" s="175">
        <v>1186</v>
      </c>
      <c r="N208" s="175">
        <v>1320</v>
      </c>
      <c r="O208" s="175">
        <v>1452</v>
      </c>
      <c r="P208" s="175">
        <v>1355</v>
      </c>
      <c r="Q208" s="175">
        <v>1160</v>
      </c>
      <c r="R208" s="175">
        <v>1284</v>
      </c>
      <c r="S208" s="216"/>
      <c r="T208" s="216"/>
      <c r="U208" s="216"/>
      <c r="V208" s="216"/>
      <c r="W208" s="216"/>
      <c r="X208" s="216"/>
    </row>
    <row r="209" spans="1:24">
      <c r="B209" s="108" t="s">
        <v>345</v>
      </c>
      <c r="C209" s="175">
        <v>10</v>
      </c>
      <c r="D209" s="175">
        <v>9</v>
      </c>
      <c r="E209" s="175">
        <v>18</v>
      </c>
      <c r="F209" s="175">
        <v>16</v>
      </c>
      <c r="G209" s="175">
        <v>12</v>
      </c>
      <c r="H209" s="175">
        <v>17</v>
      </c>
      <c r="I209" s="175">
        <v>18</v>
      </c>
      <c r="J209" s="175">
        <v>14</v>
      </c>
      <c r="K209" s="175">
        <v>25</v>
      </c>
      <c r="L209" s="175">
        <v>19</v>
      </c>
      <c r="M209" s="175">
        <v>17</v>
      </c>
      <c r="N209" s="175">
        <v>22</v>
      </c>
      <c r="O209" s="175">
        <v>26</v>
      </c>
      <c r="P209" s="175">
        <v>39</v>
      </c>
      <c r="Q209" s="175">
        <v>26</v>
      </c>
      <c r="R209" s="175">
        <v>33</v>
      </c>
      <c r="S209" s="216"/>
      <c r="T209" s="216"/>
      <c r="U209" s="216"/>
      <c r="V209" s="216"/>
      <c r="W209" s="216"/>
      <c r="X209" s="216"/>
    </row>
    <row r="210" spans="1:24">
      <c r="A210" s="216"/>
      <c r="B210" s="108" t="s">
        <v>126</v>
      </c>
      <c r="C210" s="175">
        <v>227</v>
      </c>
      <c r="D210" s="175">
        <v>158</v>
      </c>
      <c r="E210" s="175">
        <v>168</v>
      </c>
      <c r="F210" s="175">
        <v>134</v>
      </c>
      <c r="G210" s="175">
        <v>180</v>
      </c>
      <c r="H210" s="175">
        <v>159</v>
      </c>
      <c r="I210" s="175">
        <v>239</v>
      </c>
      <c r="J210" s="175">
        <v>212</v>
      </c>
      <c r="K210" s="175">
        <v>290</v>
      </c>
      <c r="L210" s="175">
        <v>289</v>
      </c>
      <c r="M210" s="175">
        <v>317</v>
      </c>
      <c r="N210" s="175">
        <v>337</v>
      </c>
      <c r="O210" s="175">
        <v>338</v>
      </c>
      <c r="P210" s="175">
        <v>352</v>
      </c>
      <c r="Q210" s="175">
        <v>318</v>
      </c>
      <c r="R210" s="175">
        <v>370</v>
      </c>
      <c r="S210" s="216"/>
      <c r="T210" s="216"/>
      <c r="U210" s="216"/>
      <c r="V210" s="216"/>
      <c r="W210" s="216"/>
      <c r="X210" s="216"/>
    </row>
    <row r="211" spans="1:24">
      <c r="A211" s="216"/>
      <c r="B211" s="108" t="s">
        <v>218</v>
      </c>
      <c r="C211" s="175">
        <v>274</v>
      </c>
      <c r="D211" s="175">
        <v>206</v>
      </c>
      <c r="E211" s="175">
        <v>231</v>
      </c>
      <c r="F211" s="175">
        <v>210</v>
      </c>
      <c r="G211" s="175">
        <v>225</v>
      </c>
      <c r="H211" s="175">
        <v>260</v>
      </c>
      <c r="I211" s="175">
        <v>322</v>
      </c>
      <c r="J211" s="175">
        <v>312</v>
      </c>
      <c r="K211" s="175">
        <v>413</v>
      </c>
      <c r="L211" s="175">
        <v>489</v>
      </c>
      <c r="M211" s="175">
        <v>546</v>
      </c>
      <c r="N211" s="175">
        <v>715</v>
      </c>
      <c r="O211" s="175">
        <v>691</v>
      </c>
      <c r="P211" s="175">
        <v>658</v>
      </c>
      <c r="Q211" s="175">
        <v>734</v>
      </c>
      <c r="R211" s="175">
        <v>852</v>
      </c>
      <c r="S211" s="216"/>
      <c r="T211" s="216"/>
      <c r="U211" s="216"/>
      <c r="V211" s="216"/>
      <c r="W211" s="216"/>
      <c r="X211" s="216"/>
    </row>
    <row r="212" spans="1:24" s="8" customFormat="1">
      <c r="B212" s="108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</row>
    <row r="213" spans="1:24">
      <c r="A213" s="6"/>
      <c r="B213" s="206" t="s">
        <v>219</v>
      </c>
      <c r="C213" s="207">
        <v>43</v>
      </c>
      <c r="D213" s="207">
        <v>34</v>
      </c>
      <c r="E213" s="207">
        <v>26</v>
      </c>
      <c r="F213" s="207">
        <v>28</v>
      </c>
      <c r="G213" s="207">
        <v>30</v>
      </c>
      <c r="H213" s="207">
        <v>37</v>
      </c>
      <c r="I213" s="207">
        <v>27</v>
      </c>
      <c r="J213" s="207">
        <v>35</v>
      </c>
      <c r="K213" s="207">
        <v>59</v>
      </c>
      <c r="L213" s="207">
        <v>48</v>
      </c>
      <c r="M213" s="207">
        <v>37</v>
      </c>
      <c r="N213" s="207">
        <v>45</v>
      </c>
      <c r="O213" s="207">
        <v>40</v>
      </c>
      <c r="P213" s="207">
        <v>41</v>
      </c>
      <c r="Q213" s="207">
        <v>48</v>
      </c>
      <c r="R213" s="207">
        <v>53</v>
      </c>
      <c r="S213"/>
    </row>
    <row r="214" spans="1:24">
      <c r="A214" s="6"/>
      <c r="B214" s="208" t="s">
        <v>365</v>
      </c>
      <c r="C214" s="209">
        <v>2623</v>
      </c>
      <c r="D214" s="209">
        <v>1449</v>
      </c>
      <c r="E214" s="209">
        <v>944</v>
      </c>
      <c r="F214" s="209">
        <v>957</v>
      </c>
      <c r="G214" s="209">
        <v>1358</v>
      </c>
      <c r="H214" s="209">
        <v>1270</v>
      </c>
      <c r="I214" s="209">
        <v>880</v>
      </c>
      <c r="J214" s="209">
        <v>648</v>
      </c>
      <c r="K214" s="209">
        <v>1134</v>
      </c>
      <c r="L214" s="209">
        <v>940</v>
      </c>
      <c r="M214" s="209">
        <v>326</v>
      </c>
      <c r="N214" s="209">
        <v>337</v>
      </c>
      <c r="O214" s="209">
        <v>359</v>
      </c>
      <c r="P214" s="209">
        <v>201</v>
      </c>
      <c r="Q214" s="209">
        <v>142</v>
      </c>
      <c r="R214" s="209">
        <v>89</v>
      </c>
      <c r="S214"/>
    </row>
    <row r="215" spans="1:24" ht="7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24" s="216" customFormat="1" ht="7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4">
      <c r="A217" s="15"/>
      <c r="B217" s="275" t="s">
        <v>390</v>
      </c>
      <c r="C217" s="275"/>
      <c r="D217" s="275"/>
      <c r="E217" s="275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193"/>
    </row>
    <row r="218" spans="1:24" s="216" customFormat="1" ht="28.5" customHeight="1">
      <c r="A218" s="15"/>
      <c r="B218" s="299" t="s">
        <v>417</v>
      </c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6"/>
    </row>
    <row r="219" spans="1:24" s="8" customFormat="1">
      <c r="A219" s="144"/>
      <c r="B219" s="276" t="s">
        <v>364</v>
      </c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194"/>
      <c r="S219" s="6"/>
      <c r="T219"/>
      <c r="U219"/>
      <c r="V219"/>
      <c r="W219"/>
    </row>
    <row r="220" spans="1:24" ht="29.25" customHeight="1">
      <c r="A220" s="103"/>
      <c r="B220" s="271" t="s">
        <v>410</v>
      </c>
      <c r="C220" s="271"/>
      <c r="D220" s="271"/>
      <c r="E220" s="271"/>
      <c r="F220" s="271"/>
      <c r="G220" s="271"/>
      <c r="H220" s="271"/>
      <c r="I220" s="271"/>
      <c r="J220" s="271"/>
      <c r="K220" s="271"/>
      <c r="L220" s="271"/>
      <c r="M220" s="271"/>
      <c r="N220" s="271"/>
      <c r="O220" s="271"/>
      <c r="P220" s="271"/>
      <c r="Q220" s="271"/>
      <c r="R220" s="191"/>
      <c r="T220" s="8"/>
      <c r="U220" s="8"/>
      <c r="V220" s="8"/>
      <c r="W220" s="8"/>
    </row>
    <row r="221" spans="1:24">
      <c r="A221" s="6"/>
      <c r="B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</sheetData>
  <mergeCells count="7">
    <mergeCell ref="B220:Q220"/>
    <mergeCell ref="B4:B5"/>
    <mergeCell ref="C4:Q4"/>
    <mergeCell ref="D2:P3"/>
    <mergeCell ref="B217:Q217"/>
    <mergeCell ref="B219:Q219"/>
    <mergeCell ref="B218:R21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showGridLines="0" workbookViewId="0">
      <selection activeCell="B24" sqref="B24"/>
    </sheetView>
  </sheetViews>
  <sheetFormatPr baseColWidth="10" defaultRowHeight="15"/>
  <cols>
    <col min="1" max="1" width="2.85546875" style="8" customWidth="1"/>
    <col min="2" max="2" width="13.28515625" customWidth="1"/>
    <col min="3" max="10" width="7.42578125" bestFit="1" customWidth="1"/>
    <col min="11" max="11" width="8.42578125" bestFit="1" customWidth="1"/>
    <col min="12" max="16" width="7.42578125" bestFit="1" customWidth="1"/>
    <col min="17" max="17" width="7.42578125" style="216" bestFit="1" customWidth="1"/>
    <col min="18" max="18" width="7.42578125" bestFit="1" customWidth="1"/>
    <col min="19" max="19" width="2.85546875" style="8" customWidth="1"/>
    <col min="20" max="33" width="7.28515625" bestFit="1" customWidth="1"/>
    <col min="34" max="34" width="5.42578125" style="216" customWidth="1"/>
    <col min="35" max="35" width="7.28515625" bestFit="1" customWidth="1"/>
  </cols>
  <sheetData>
    <row r="1" spans="2:35" s="8" customFormat="1" ht="24" customHeight="1">
      <c r="Q1" s="216"/>
      <c r="AH1" s="216"/>
    </row>
    <row r="2" spans="2:35" ht="63" customHeight="1">
      <c r="B2" s="6"/>
      <c r="C2" s="6"/>
      <c r="D2" s="6"/>
      <c r="E2" s="6"/>
      <c r="F2" s="277" t="s">
        <v>402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</row>
    <row r="3" spans="2:35">
      <c r="B3" s="278" t="s">
        <v>298</v>
      </c>
      <c r="C3" s="269" t="s">
        <v>297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6"/>
      <c r="T3" s="269" t="s">
        <v>9</v>
      </c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</row>
    <row r="4" spans="2:35" ht="15" customHeight="1">
      <c r="B4" s="279"/>
      <c r="C4" s="68">
        <v>2000</v>
      </c>
      <c r="D4" s="68">
        <v>2001</v>
      </c>
      <c r="E4" s="68">
        <v>2002</v>
      </c>
      <c r="F4" s="68">
        <v>2003</v>
      </c>
      <c r="G4" s="68">
        <v>2004</v>
      </c>
      <c r="H4" s="68">
        <v>2005</v>
      </c>
      <c r="I4" s="68">
        <v>2006</v>
      </c>
      <c r="J4" s="68">
        <v>2007</v>
      </c>
      <c r="K4" s="68">
        <v>2008</v>
      </c>
      <c r="L4" s="68">
        <v>2009</v>
      </c>
      <c r="M4" s="68">
        <v>2010</v>
      </c>
      <c r="N4" s="68">
        <v>2011</v>
      </c>
      <c r="O4" s="68">
        <v>2012</v>
      </c>
      <c r="P4" s="68">
        <v>2013</v>
      </c>
      <c r="Q4" s="202">
        <v>2014</v>
      </c>
      <c r="R4" s="68">
        <v>2015</v>
      </c>
      <c r="S4" s="6"/>
      <c r="T4" s="68">
        <v>2000</v>
      </c>
      <c r="U4" s="68">
        <v>2001</v>
      </c>
      <c r="V4" s="68">
        <v>2002</v>
      </c>
      <c r="W4" s="68">
        <v>2003</v>
      </c>
      <c r="X4" s="68">
        <v>2004</v>
      </c>
      <c r="Y4" s="68">
        <v>2005</v>
      </c>
      <c r="Z4" s="68">
        <v>2006</v>
      </c>
      <c r="AA4" s="68">
        <v>2007</v>
      </c>
      <c r="AB4" s="68">
        <v>2008</v>
      </c>
      <c r="AC4" s="68">
        <v>2009</v>
      </c>
      <c r="AD4" s="68">
        <v>2010</v>
      </c>
      <c r="AE4" s="68">
        <v>2011</v>
      </c>
      <c r="AF4" s="68">
        <v>2012</v>
      </c>
      <c r="AG4" s="68">
        <v>2013</v>
      </c>
      <c r="AH4" s="68">
        <v>2014</v>
      </c>
      <c r="AI4" s="201">
        <v>2015</v>
      </c>
    </row>
    <row r="5" spans="2:3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5">
      <c r="B6" s="81" t="s">
        <v>3</v>
      </c>
      <c r="C6" s="203">
        <v>886026</v>
      </c>
      <c r="D6" s="203">
        <v>606259</v>
      </c>
      <c r="E6" s="203">
        <v>572646</v>
      </c>
      <c r="F6" s="203">
        <v>462435</v>
      </c>
      <c r="G6" s="203">
        <v>537151</v>
      </c>
      <c r="H6" s="203">
        <v>604280</v>
      </c>
      <c r="I6" s="203">
        <v>702589</v>
      </c>
      <c r="J6" s="203">
        <v>660477</v>
      </c>
      <c r="K6" s="203">
        <v>1046539</v>
      </c>
      <c r="L6" s="203">
        <v>743715</v>
      </c>
      <c r="M6" s="203">
        <v>619913</v>
      </c>
      <c r="N6" s="203">
        <v>694193</v>
      </c>
      <c r="O6" s="203">
        <v>757434</v>
      </c>
      <c r="P6" s="203">
        <v>779929</v>
      </c>
      <c r="Q6" s="203">
        <v>653416</v>
      </c>
      <c r="R6" s="203">
        <v>730259</v>
      </c>
      <c r="S6" s="6"/>
      <c r="T6" s="222">
        <v>1</v>
      </c>
      <c r="U6" s="222">
        <v>1</v>
      </c>
      <c r="V6" s="222">
        <v>1</v>
      </c>
      <c r="W6" s="222">
        <v>1</v>
      </c>
      <c r="X6" s="222">
        <v>1</v>
      </c>
      <c r="Y6" s="222">
        <v>1</v>
      </c>
      <c r="Z6" s="222">
        <v>1</v>
      </c>
      <c r="AA6" s="222">
        <v>1</v>
      </c>
      <c r="AB6" s="222">
        <v>1</v>
      </c>
      <c r="AC6" s="222">
        <v>1</v>
      </c>
      <c r="AD6" s="222">
        <v>1</v>
      </c>
      <c r="AE6" s="222">
        <v>1</v>
      </c>
      <c r="AF6" s="222">
        <v>1</v>
      </c>
      <c r="AG6" s="222">
        <v>1</v>
      </c>
      <c r="AH6" s="222">
        <v>1</v>
      </c>
      <c r="AI6" s="222">
        <v>1</v>
      </c>
    </row>
    <row r="7" spans="2:35">
      <c r="B7" s="81" t="s">
        <v>223</v>
      </c>
      <c r="C7" s="203">
        <f>SUM(C9:C18)</f>
        <v>488965</v>
      </c>
      <c r="D7" s="203">
        <f t="shared" ref="D7:R7" si="0">SUM(D9:D18)</f>
        <v>312825</v>
      </c>
      <c r="E7" s="203">
        <f t="shared" si="0"/>
        <v>270899</v>
      </c>
      <c r="F7" s="203">
        <f t="shared" si="0"/>
        <v>212855</v>
      </c>
      <c r="G7" s="203">
        <f t="shared" si="0"/>
        <v>246444</v>
      </c>
      <c r="H7" s="203">
        <f t="shared" si="0"/>
        <v>283660</v>
      </c>
      <c r="I7" s="203">
        <f t="shared" si="0"/>
        <v>329052</v>
      </c>
      <c r="J7" s="203">
        <f t="shared" si="0"/>
        <v>346613</v>
      </c>
      <c r="K7" s="203">
        <f t="shared" si="0"/>
        <v>591347</v>
      </c>
      <c r="L7" s="203">
        <f t="shared" si="0"/>
        <v>368038</v>
      </c>
      <c r="M7" s="203">
        <f t="shared" si="0"/>
        <v>287282</v>
      </c>
      <c r="N7" s="203">
        <f t="shared" si="0"/>
        <v>329771</v>
      </c>
      <c r="O7" s="203">
        <f t="shared" si="0"/>
        <v>366208</v>
      </c>
      <c r="P7" s="203">
        <f t="shared" si="0"/>
        <v>379546</v>
      </c>
      <c r="Q7" s="203">
        <f t="shared" si="0"/>
        <v>309945</v>
      </c>
      <c r="R7" s="203">
        <f t="shared" si="0"/>
        <v>345341</v>
      </c>
      <c r="S7" s="6"/>
      <c r="T7" s="223">
        <f>SUM(C9:C18)/C6</f>
        <v>0.55186303787924962</v>
      </c>
      <c r="U7" s="223">
        <f t="shared" ref="U7:AG7" si="1">SUM(D9:D18)/D6</f>
        <v>0.51599233990753124</v>
      </c>
      <c r="V7" s="223">
        <f t="shared" si="1"/>
        <v>0.4730653841989641</v>
      </c>
      <c r="W7" s="223">
        <f t="shared" si="1"/>
        <v>0.46029171667369467</v>
      </c>
      <c r="X7" s="223">
        <f t="shared" si="1"/>
        <v>0.45879836396097184</v>
      </c>
      <c r="Y7" s="223">
        <f t="shared" si="1"/>
        <v>0.46941815052624614</v>
      </c>
      <c r="Z7" s="223">
        <f t="shared" si="1"/>
        <v>0.46834208904494662</v>
      </c>
      <c r="AA7" s="223">
        <f t="shared" si="1"/>
        <v>0.5247919306804022</v>
      </c>
      <c r="AB7" s="223">
        <f t="shared" si="1"/>
        <v>0.56505013191099429</v>
      </c>
      <c r="AC7" s="223">
        <f t="shared" si="1"/>
        <v>0.49486429613494415</v>
      </c>
      <c r="AD7" s="223">
        <f t="shared" si="1"/>
        <v>0.46342309324050313</v>
      </c>
      <c r="AE7" s="223">
        <f t="shared" si="1"/>
        <v>0.47504224329545242</v>
      </c>
      <c r="AF7" s="223">
        <f t="shared" si="1"/>
        <v>0.48348502971876095</v>
      </c>
      <c r="AG7" s="223">
        <f t="shared" si="1"/>
        <v>0.4866417327731114</v>
      </c>
      <c r="AH7" s="223">
        <f>SUM(Q9:Q18)/Q6</f>
        <v>0.47434559300659918</v>
      </c>
      <c r="AI7" s="223">
        <f>SUM(R9:R18)/R6</f>
        <v>0.47290207994697769</v>
      </c>
    </row>
    <row r="8" spans="2:35" ht="8.25" customHeight="1">
      <c r="B8" s="6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6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6"/>
    </row>
    <row r="9" spans="2:35">
      <c r="B9" s="108" t="s">
        <v>8</v>
      </c>
      <c r="C9" s="175">
        <v>189051</v>
      </c>
      <c r="D9" s="175">
        <v>102736</v>
      </c>
      <c r="E9" s="175">
        <v>76310</v>
      </c>
      <c r="F9" s="175">
        <v>55946</v>
      </c>
      <c r="G9" s="175">
        <v>63840</v>
      </c>
      <c r="H9" s="175">
        <v>77089</v>
      </c>
      <c r="I9" s="175">
        <v>83979</v>
      </c>
      <c r="J9" s="175">
        <v>122258</v>
      </c>
      <c r="K9" s="175">
        <v>231815</v>
      </c>
      <c r="L9" s="175">
        <v>111630</v>
      </c>
      <c r="M9" s="175">
        <v>67062</v>
      </c>
      <c r="N9" s="175">
        <v>94783</v>
      </c>
      <c r="O9" s="175">
        <v>102181</v>
      </c>
      <c r="P9" s="175">
        <v>99385</v>
      </c>
      <c r="Q9" s="175">
        <v>94889</v>
      </c>
      <c r="R9" s="175">
        <v>105958</v>
      </c>
      <c r="S9" s="62"/>
      <c r="T9" s="226">
        <v>21.336958509118244</v>
      </c>
      <c r="U9" s="226">
        <v>16.945892762004359</v>
      </c>
      <c r="V9" s="226">
        <v>13.325859256853272</v>
      </c>
      <c r="W9" s="226">
        <v>12.098132710543103</v>
      </c>
      <c r="X9" s="226">
        <v>11.884926212554756</v>
      </c>
      <c r="Y9" s="226">
        <v>12.75716555239293</v>
      </c>
      <c r="Z9" s="226">
        <v>11.952791745956739</v>
      </c>
      <c r="AA9" s="226">
        <v>18.510561306449734</v>
      </c>
      <c r="AB9" s="226">
        <v>22.15063174903181</v>
      </c>
      <c r="AC9" s="226">
        <v>15.009781972933181</v>
      </c>
      <c r="AD9" s="226">
        <v>10.817969618317409</v>
      </c>
      <c r="AE9" s="226">
        <v>13.653695730149973</v>
      </c>
      <c r="AF9" s="226">
        <v>13.490416326703054</v>
      </c>
      <c r="AG9" s="226">
        <v>12.742826590625555</v>
      </c>
      <c r="AH9" s="226">
        <v>14.521989054446172</v>
      </c>
      <c r="AI9" s="226">
        <v>14.521989054446172</v>
      </c>
    </row>
    <row r="10" spans="2:35">
      <c r="B10" s="108" t="s">
        <v>89</v>
      </c>
      <c r="C10" s="175">
        <v>42092</v>
      </c>
      <c r="D10" s="175">
        <v>34240</v>
      </c>
      <c r="E10" s="175">
        <v>33737</v>
      </c>
      <c r="F10" s="175">
        <v>29761</v>
      </c>
      <c r="G10" s="175">
        <v>37975</v>
      </c>
      <c r="H10" s="175">
        <v>35962</v>
      </c>
      <c r="I10" s="175">
        <v>47542</v>
      </c>
      <c r="J10" s="175">
        <v>46871</v>
      </c>
      <c r="K10" s="175">
        <v>65971</v>
      </c>
      <c r="L10" s="175">
        <v>52889</v>
      </c>
      <c r="M10" s="175">
        <v>61142</v>
      </c>
      <c r="N10" s="175">
        <v>45985</v>
      </c>
      <c r="O10" s="175">
        <v>42928</v>
      </c>
      <c r="P10" s="175">
        <v>49897</v>
      </c>
      <c r="Q10" s="175">
        <v>37854</v>
      </c>
      <c r="R10" s="175">
        <v>42213</v>
      </c>
      <c r="S10" s="62"/>
      <c r="T10" s="226">
        <v>4.7506506581070989</v>
      </c>
      <c r="U10" s="226">
        <v>5.6477512086418509</v>
      </c>
      <c r="V10" s="226">
        <v>5.8914233226111774</v>
      </c>
      <c r="W10" s="226">
        <v>6.4357152897163932</v>
      </c>
      <c r="X10" s="226">
        <v>7.0697066560427135</v>
      </c>
      <c r="Y10" s="226">
        <v>5.9512146686966307</v>
      </c>
      <c r="Z10" s="226">
        <v>6.7666872097342834</v>
      </c>
      <c r="AA10" s="226">
        <v>7.0965378052528703</v>
      </c>
      <c r="AB10" s="226">
        <v>6.303730677977601</v>
      </c>
      <c r="AC10" s="226">
        <v>7.1114607073946328</v>
      </c>
      <c r="AD10" s="226">
        <v>9.8629969044043282</v>
      </c>
      <c r="AE10" s="226">
        <v>6.6242385042776286</v>
      </c>
      <c r="AF10" s="226">
        <v>5.6675565131747447</v>
      </c>
      <c r="AG10" s="226">
        <v>6.3976336307535684</v>
      </c>
      <c r="AH10" s="226">
        <v>5.7932465688014991</v>
      </c>
      <c r="AI10" s="226">
        <v>5.7932465688014991</v>
      </c>
    </row>
    <row r="11" spans="2:35">
      <c r="B11" s="108" t="s">
        <v>152</v>
      </c>
      <c r="C11" s="175">
        <v>46442</v>
      </c>
      <c r="D11" s="175">
        <v>35347</v>
      </c>
      <c r="E11" s="175">
        <v>30440</v>
      </c>
      <c r="F11" s="175">
        <v>29043</v>
      </c>
      <c r="G11" s="175">
        <v>31448</v>
      </c>
      <c r="H11" s="175">
        <v>36673</v>
      </c>
      <c r="I11" s="175">
        <v>40500</v>
      </c>
      <c r="J11" s="175">
        <v>38830</v>
      </c>
      <c r="K11" s="175">
        <v>58792</v>
      </c>
      <c r="L11" s="175">
        <v>38934</v>
      </c>
      <c r="M11" s="175">
        <v>35465</v>
      </c>
      <c r="N11" s="175">
        <v>42520</v>
      </c>
      <c r="O11" s="175">
        <v>44958</v>
      </c>
      <c r="P11" s="175">
        <v>43489</v>
      </c>
      <c r="Q11" s="175">
        <v>34591</v>
      </c>
      <c r="R11" s="175">
        <v>40815</v>
      </c>
      <c r="S11" s="62"/>
      <c r="T11" s="226">
        <v>5.2416069054406984</v>
      </c>
      <c r="U11" s="226">
        <v>5.8303464360941444</v>
      </c>
      <c r="V11" s="226">
        <v>5.3156749545094177</v>
      </c>
      <c r="W11" s="226">
        <v>6.2804502254370886</v>
      </c>
      <c r="X11" s="226">
        <v>5.8545920979389408</v>
      </c>
      <c r="Y11" s="226">
        <v>6.0688753557953268</v>
      </c>
      <c r="Z11" s="226">
        <v>5.7643942617945916</v>
      </c>
      <c r="AA11" s="226">
        <v>5.8790843587286163</v>
      </c>
      <c r="AB11" s="226">
        <v>5.6177552867117235</v>
      </c>
      <c r="AC11" s="226">
        <v>5.2350698856416775</v>
      </c>
      <c r="AD11" s="226">
        <v>5.7209640707647686</v>
      </c>
      <c r="AE11" s="226">
        <v>6.1250977754025184</v>
      </c>
      <c r="AF11" s="226">
        <v>5.9355666632340247</v>
      </c>
      <c r="AG11" s="226">
        <v>5.5760203813424045</v>
      </c>
      <c r="AH11" s="226">
        <v>5.2938709795903378</v>
      </c>
      <c r="AI11" s="226">
        <v>5.2938709795903378</v>
      </c>
    </row>
    <row r="12" spans="2:35">
      <c r="B12" s="108" t="s">
        <v>319</v>
      </c>
      <c r="C12" s="175">
        <v>54443</v>
      </c>
      <c r="D12" s="175">
        <v>34353</v>
      </c>
      <c r="E12" s="175">
        <v>31987</v>
      </c>
      <c r="F12" s="175">
        <v>23991</v>
      </c>
      <c r="G12" s="175">
        <v>27309</v>
      </c>
      <c r="H12" s="175">
        <v>31708</v>
      </c>
      <c r="I12" s="175">
        <v>35387</v>
      </c>
      <c r="J12" s="175">
        <v>33134</v>
      </c>
      <c r="K12" s="175">
        <v>40017</v>
      </c>
      <c r="L12" s="175">
        <v>37130</v>
      </c>
      <c r="M12" s="175">
        <v>33969</v>
      </c>
      <c r="N12" s="175">
        <v>32864</v>
      </c>
      <c r="O12" s="175">
        <v>31868</v>
      </c>
      <c r="P12" s="175">
        <v>35387</v>
      </c>
      <c r="Q12" s="175">
        <v>30284</v>
      </c>
      <c r="R12" s="175">
        <v>31241</v>
      </c>
      <c r="S12" s="62"/>
      <c r="T12" s="226">
        <v>6.1446278100191192</v>
      </c>
      <c r="U12" s="226">
        <v>5.6663901071984091</v>
      </c>
      <c r="V12" s="226">
        <v>5.5858244011134275</v>
      </c>
      <c r="W12" s="226">
        <v>5.1879723636835449</v>
      </c>
      <c r="X12" s="226">
        <v>5.0840452684626856</v>
      </c>
      <c r="Y12" s="226">
        <v>5.2472363804858677</v>
      </c>
      <c r="Z12" s="226">
        <v>5.0366572775833385</v>
      </c>
      <c r="AA12" s="226">
        <v>5.0166773407703831</v>
      </c>
      <c r="AB12" s="226">
        <v>3.8237466544486156</v>
      </c>
      <c r="AC12" s="226">
        <v>4.9925038489206219</v>
      </c>
      <c r="AD12" s="226">
        <v>5.4796398849515979</v>
      </c>
      <c r="AE12" s="226">
        <v>4.7341301338388604</v>
      </c>
      <c r="AF12" s="226">
        <v>4.2073632818172939</v>
      </c>
      <c r="AG12" s="226">
        <v>4.5372078740500736</v>
      </c>
      <c r="AH12" s="226">
        <v>4.6347196885292066</v>
      </c>
      <c r="AI12" s="226">
        <v>4.6347196885292066</v>
      </c>
    </row>
    <row r="13" spans="2:35" ht="28.5" customHeight="1">
      <c r="B13" s="224" t="s">
        <v>197</v>
      </c>
      <c r="C13" s="175">
        <v>25098</v>
      </c>
      <c r="D13" s="175">
        <v>14958</v>
      </c>
      <c r="E13" s="175">
        <v>15562</v>
      </c>
      <c r="F13" s="175">
        <v>12607</v>
      </c>
      <c r="G13" s="175">
        <v>15464</v>
      </c>
      <c r="H13" s="175">
        <v>20831</v>
      </c>
      <c r="I13" s="175">
        <v>22165</v>
      </c>
      <c r="J13" s="175">
        <v>20645</v>
      </c>
      <c r="K13" s="175">
        <v>35251</v>
      </c>
      <c r="L13" s="175">
        <v>20778</v>
      </c>
      <c r="M13" s="175">
        <v>15451</v>
      </c>
      <c r="N13" s="175">
        <v>20508</v>
      </c>
      <c r="O13" s="175">
        <v>33351</v>
      </c>
      <c r="P13" s="175">
        <v>39590</v>
      </c>
      <c r="Q13" s="175">
        <v>23775</v>
      </c>
      <c r="R13" s="175">
        <v>26665</v>
      </c>
      <c r="S13" s="62"/>
      <c r="T13" s="226">
        <v>1.7615735881339825</v>
      </c>
      <c r="U13" s="226">
        <v>1.8709825338675385</v>
      </c>
      <c r="V13" s="226">
        <v>1.8959357089720352</v>
      </c>
      <c r="W13" s="226">
        <v>1.6646663855460768</v>
      </c>
      <c r="X13" s="226">
        <v>2.0917768001921249</v>
      </c>
      <c r="Y13" s="226">
        <v>1.8579135500099291</v>
      </c>
      <c r="Z13" s="226">
        <v>3.0574062503113484</v>
      </c>
      <c r="AA13" s="226">
        <v>2.3307397532389471</v>
      </c>
      <c r="AB13" s="226">
        <v>3.8097959082270227</v>
      </c>
      <c r="AC13" s="226">
        <v>3.3468465742925715</v>
      </c>
      <c r="AD13" s="226">
        <v>2.2664470659592557</v>
      </c>
      <c r="AE13" s="226">
        <v>3.0353230297626164</v>
      </c>
      <c r="AF13" s="226">
        <v>4.124979866232569</v>
      </c>
      <c r="AG13" s="226">
        <v>3.9083044738687756</v>
      </c>
      <c r="AH13" s="226">
        <v>3.687084491350074</v>
      </c>
      <c r="AI13" s="226">
        <v>3.687084491350074</v>
      </c>
    </row>
    <row r="14" spans="2:35">
      <c r="B14" s="108" t="s">
        <v>75</v>
      </c>
      <c r="C14" s="175">
        <v>15608</v>
      </c>
      <c r="D14" s="175">
        <v>11343</v>
      </c>
      <c r="E14" s="175">
        <v>10857</v>
      </c>
      <c r="F14" s="175">
        <v>7698</v>
      </c>
      <c r="G14" s="175">
        <v>11236</v>
      </c>
      <c r="H14" s="175">
        <v>11227</v>
      </c>
      <c r="I14" s="175">
        <v>21481</v>
      </c>
      <c r="J14" s="175">
        <v>15394</v>
      </c>
      <c r="K14" s="175">
        <v>39871</v>
      </c>
      <c r="L14" s="175">
        <v>24891</v>
      </c>
      <c r="M14" s="175">
        <v>14050</v>
      </c>
      <c r="N14" s="175">
        <v>21071</v>
      </c>
      <c r="O14" s="175">
        <v>31244</v>
      </c>
      <c r="P14" s="175">
        <v>30482</v>
      </c>
      <c r="Q14" s="175">
        <v>24092</v>
      </c>
      <c r="R14" s="175">
        <v>25770</v>
      </c>
      <c r="S14" s="62"/>
      <c r="T14" s="226">
        <v>2.8326482518571687</v>
      </c>
      <c r="U14" s="226">
        <v>2.4672623416724533</v>
      </c>
      <c r="V14" s="226">
        <v>2.7175602379131263</v>
      </c>
      <c r="W14" s="226">
        <v>2.7262209824083383</v>
      </c>
      <c r="X14" s="226">
        <v>2.8788925274271109</v>
      </c>
      <c r="Y14" s="226">
        <v>3.4472429999338057</v>
      </c>
      <c r="Z14" s="226">
        <v>3.154760464510546</v>
      </c>
      <c r="AA14" s="226">
        <v>3.1257712229191927</v>
      </c>
      <c r="AB14" s="226">
        <v>3.3683407880642764</v>
      </c>
      <c r="AC14" s="226">
        <v>2.7938121457816503</v>
      </c>
      <c r="AD14" s="226">
        <v>2.4924465207214563</v>
      </c>
      <c r="AE14" s="226">
        <v>2.9542216645803112</v>
      </c>
      <c r="AF14" s="226">
        <v>4.4031559185354761</v>
      </c>
      <c r="AG14" s="226">
        <v>5.0761030811779015</v>
      </c>
      <c r="AH14" s="226">
        <v>3.6385702217270466</v>
      </c>
      <c r="AI14" s="226">
        <v>3.6385702217270466</v>
      </c>
    </row>
    <row r="15" spans="2:35" ht="16.5" customHeight="1">
      <c r="B15" s="108" t="s">
        <v>124</v>
      </c>
      <c r="C15" s="175">
        <v>55769</v>
      </c>
      <c r="D15" s="175">
        <v>41462</v>
      </c>
      <c r="E15" s="175">
        <v>36757</v>
      </c>
      <c r="F15" s="175">
        <v>25933</v>
      </c>
      <c r="G15" s="175">
        <v>27480</v>
      </c>
      <c r="H15" s="175">
        <v>32926</v>
      </c>
      <c r="I15" s="175">
        <v>29917</v>
      </c>
      <c r="J15" s="175">
        <v>27921</v>
      </c>
      <c r="K15" s="175">
        <v>39584</v>
      </c>
      <c r="L15" s="175">
        <v>31168</v>
      </c>
      <c r="M15" s="175">
        <v>19313</v>
      </c>
      <c r="N15" s="175">
        <v>20922</v>
      </c>
      <c r="O15" s="175">
        <v>23490</v>
      </c>
      <c r="P15" s="175">
        <v>24277</v>
      </c>
      <c r="Q15" s="175">
        <v>18837</v>
      </c>
      <c r="R15" s="175">
        <v>21976</v>
      </c>
      <c r="S15" s="62"/>
      <c r="T15" s="226">
        <v>6.2942848178270161</v>
      </c>
      <c r="U15" s="226">
        <v>6.838991256212279</v>
      </c>
      <c r="V15" s="226">
        <v>6.4187997471387206</v>
      </c>
      <c r="W15" s="226">
        <v>5.6079232757036124</v>
      </c>
      <c r="X15" s="226">
        <v>5.1158798922463147</v>
      </c>
      <c r="Y15" s="226">
        <v>5.4487985701992452</v>
      </c>
      <c r="Z15" s="226">
        <v>4.2581082254347846</v>
      </c>
      <c r="AA15" s="226">
        <v>4.2273992886958967</v>
      </c>
      <c r="AB15" s="226">
        <v>3.7823721810653974</v>
      </c>
      <c r="AC15" s="226">
        <v>4.1908526787815221</v>
      </c>
      <c r="AD15" s="226">
        <v>3.1154371661829967</v>
      </c>
      <c r="AE15" s="226">
        <v>3.0138592581601946</v>
      </c>
      <c r="AF15" s="226">
        <v>3.1012603078288006</v>
      </c>
      <c r="AG15" s="226">
        <v>3.1127192346995689</v>
      </c>
      <c r="AH15" s="226">
        <v>2.8828495169998898</v>
      </c>
      <c r="AI15" s="226">
        <v>2.8828495169998898</v>
      </c>
    </row>
    <row r="16" spans="2:35">
      <c r="B16" s="108" t="s">
        <v>73</v>
      </c>
      <c r="C16" s="175">
        <v>13964</v>
      </c>
      <c r="D16" s="175">
        <v>10826</v>
      </c>
      <c r="E16" s="175">
        <v>10601</v>
      </c>
      <c r="F16" s="175">
        <v>7939</v>
      </c>
      <c r="G16" s="175">
        <v>9819</v>
      </c>
      <c r="H16" s="175">
        <v>11396</v>
      </c>
      <c r="I16" s="175">
        <v>15698</v>
      </c>
      <c r="J16" s="175">
        <v>12089</v>
      </c>
      <c r="K16" s="175">
        <v>22926</v>
      </c>
      <c r="L16" s="175">
        <v>16593</v>
      </c>
      <c r="M16" s="175">
        <v>18417</v>
      </c>
      <c r="N16" s="175">
        <v>22693</v>
      </c>
      <c r="O16" s="175">
        <v>23972</v>
      </c>
      <c r="P16" s="175">
        <v>22196</v>
      </c>
      <c r="Q16" s="175">
        <v>16478</v>
      </c>
      <c r="R16" s="175">
        <v>17207</v>
      </c>
      <c r="S16" s="62"/>
      <c r="T16" s="226">
        <v>1.576025985693422</v>
      </c>
      <c r="U16" s="226">
        <v>1.7857054493211646</v>
      </c>
      <c r="V16" s="226">
        <v>1.8512309524557931</v>
      </c>
      <c r="W16" s="226">
        <v>1.7167818179852306</v>
      </c>
      <c r="X16" s="226">
        <v>1.8279776077862648</v>
      </c>
      <c r="Y16" s="226">
        <v>1.8858807175481564</v>
      </c>
      <c r="Z16" s="226">
        <v>2.2343076820160861</v>
      </c>
      <c r="AA16" s="226">
        <v>1.8303438272642347</v>
      </c>
      <c r="AB16" s="226">
        <v>2.1906493690153925</v>
      </c>
      <c r="AC16" s="226">
        <v>2.2310965894193338</v>
      </c>
      <c r="AD16" s="226">
        <v>2.970900755428584</v>
      </c>
      <c r="AE16" s="226">
        <v>3.2689756306963629</v>
      </c>
      <c r="AF16" s="226">
        <v>3.1648962153798221</v>
      </c>
      <c r="AG16" s="226">
        <v>2.8459000755196948</v>
      </c>
      <c r="AH16" s="226">
        <v>2.5218237692373617</v>
      </c>
      <c r="AI16" s="226">
        <v>2.5218237692373617</v>
      </c>
    </row>
    <row r="17" spans="2:35">
      <c r="B17" s="108" t="s">
        <v>78</v>
      </c>
      <c r="C17" s="175">
        <v>24001</v>
      </c>
      <c r="D17" s="175">
        <v>13613</v>
      </c>
      <c r="E17" s="175">
        <v>10699</v>
      </c>
      <c r="F17" s="175">
        <v>8719</v>
      </c>
      <c r="G17" s="175">
        <v>9602</v>
      </c>
      <c r="H17" s="175">
        <v>12174</v>
      </c>
      <c r="I17" s="175">
        <v>13430</v>
      </c>
      <c r="J17" s="175">
        <v>17157</v>
      </c>
      <c r="K17" s="175">
        <v>35796</v>
      </c>
      <c r="L17" s="175">
        <v>18927</v>
      </c>
      <c r="M17" s="175">
        <v>10343</v>
      </c>
      <c r="N17" s="175">
        <v>13834</v>
      </c>
      <c r="O17" s="175">
        <v>16685</v>
      </c>
      <c r="P17" s="175">
        <v>18401</v>
      </c>
      <c r="Q17" s="175">
        <v>15598</v>
      </c>
      <c r="R17" s="175">
        <v>16930</v>
      </c>
      <c r="S17" s="62"/>
      <c r="T17" s="226">
        <v>2.7088369867249948</v>
      </c>
      <c r="U17" s="226">
        <v>2.2454099650479415</v>
      </c>
      <c r="V17" s="226">
        <v>1.8683444920596668</v>
      </c>
      <c r="W17" s="226">
        <v>1.8854541719376776</v>
      </c>
      <c r="X17" s="226">
        <v>1.7875792840374494</v>
      </c>
      <c r="Y17" s="226">
        <v>2.0146289799430726</v>
      </c>
      <c r="Z17" s="226">
        <v>1.9115016033555894</v>
      </c>
      <c r="AA17" s="226">
        <v>2.5976680490009492</v>
      </c>
      <c r="AB17" s="226">
        <v>3.4204172037544707</v>
      </c>
      <c r="AC17" s="226">
        <v>2.5449264839353782</v>
      </c>
      <c r="AD17" s="226">
        <v>1.668459929054561</v>
      </c>
      <c r="AE17" s="226">
        <v>1.9928175593819011</v>
      </c>
      <c r="AF17" s="226">
        <v>2.2028321939601336</v>
      </c>
      <c r="AG17" s="226">
        <v>2.359317322474225</v>
      </c>
      <c r="AH17" s="226">
        <v>2.387146932428958</v>
      </c>
      <c r="AI17" s="226">
        <v>2.387146932428958</v>
      </c>
    </row>
    <row r="18" spans="2:35">
      <c r="B18" s="108" t="s">
        <v>92</v>
      </c>
      <c r="C18" s="175">
        <v>22497</v>
      </c>
      <c r="D18" s="175">
        <v>13947</v>
      </c>
      <c r="E18" s="175">
        <v>13949</v>
      </c>
      <c r="F18" s="175">
        <v>11218</v>
      </c>
      <c r="G18" s="175">
        <v>12271</v>
      </c>
      <c r="H18" s="175">
        <v>13674</v>
      </c>
      <c r="I18" s="175">
        <v>18953</v>
      </c>
      <c r="J18" s="175">
        <v>12314</v>
      </c>
      <c r="K18" s="175">
        <v>21324</v>
      </c>
      <c r="L18" s="175">
        <v>15098</v>
      </c>
      <c r="M18" s="175">
        <v>12070</v>
      </c>
      <c r="N18" s="175">
        <v>14591</v>
      </c>
      <c r="O18" s="175">
        <v>15531</v>
      </c>
      <c r="P18" s="175">
        <v>16442</v>
      </c>
      <c r="Q18" s="175">
        <v>13547</v>
      </c>
      <c r="R18" s="175">
        <v>16566</v>
      </c>
      <c r="S18" s="62"/>
      <c r="T18" s="226">
        <v>1.6221871592932937</v>
      </c>
      <c r="U18" s="226">
        <v>1.7080158810013542</v>
      </c>
      <c r="V18" s="226">
        <v>1.6184518882520791</v>
      </c>
      <c r="W18" s="226">
        <v>1.5671391655043412</v>
      </c>
      <c r="X18" s="226">
        <v>1.5293651133480157</v>
      </c>
      <c r="Y18" s="226">
        <v>1.611835572913219</v>
      </c>
      <c r="Z18" s="226">
        <v>2.2743026150423651</v>
      </c>
      <c r="AA18" s="226">
        <v>1.7490389521512482</v>
      </c>
      <c r="AB18" s="226">
        <v>2.0284958324534488</v>
      </c>
      <c r="AC18" s="226">
        <v>1.7869748492366027</v>
      </c>
      <c r="AD18" s="226">
        <v>1.9826975720786626</v>
      </c>
      <c r="AE18" s="226">
        <v>2.04424417993267</v>
      </c>
      <c r="AF18" s="226">
        <v>2.5235202011000299</v>
      </c>
      <c r="AG18" s="226">
        <v>3.0105304457200592</v>
      </c>
      <c r="AH18" s="226">
        <v>2.0930004774906035</v>
      </c>
      <c r="AI18" s="226">
        <v>2.0930004774906035</v>
      </c>
    </row>
    <row r="19" spans="2:35">
      <c r="B19" s="6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62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</row>
    <row r="20" spans="2:35">
      <c r="B20" s="208" t="s">
        <v>224</v>
      </c>
      <c r="C20" s="210">
        <f>C6-C7</f>
        <v>397061</v>
      </c>
      <c r="D20" s="210">
        <f t="shared" ref="D20:Q20" si="2">D6-D7</f>
        <v>293434</v>
      </c>
      <c r="E20" s="210">
        <f t="shared" si="2"/>
        <v>301747</v>
      </c>
      <c r="F20" s="210">
        <f t="shared" si="2"/>
        <v>249580</v>
      </c>
      <c r="G20" s="210">
        <f t="shared" si="2"/>
        <v>290707</v>
      </c>
      <c r="H20" s="210">
        <f t="shared" si="2"/>
        <v>320620</v>
      </c>
      <c r="I20" s="210">
        <f t="shared" si="2"/>
        <v>373537</v>
      </c>
      <c r="J20" s="210">
        <f t="shared" si="2"/>
        <v>313864</v>
      </c>
      <c r="K20" s="210">
        <f t="shared" si="2"/>
        <v>455192</v>
      </c>
      <c r="L20" s="210">
        <f t="shared" si="2"/>
        <v>375677</v>
      </c>
      <c r="M20" s="210">
        <f t="shared" si="2"/>
        <v>332631</v>
      </c>
      <c r="N20" s="210">
        <f t="shared" si="2"/>
        <v>364422</v>
      </c>
      <c r="O20" s="210">
        <f t="shared" si="2"/>
        <v>391226</v>
      </c>
      <c r="P20" s="210">
        <f t="shared" si="2"/>
        <v>400383</v>
      </c>
      <c r="Q20" s="210">
        <f t="shared" si="2"/>
        <v>343471</v>
      </c>
      <c r="R20" s="210">
        <f>R6-R7</f>
        <v>384918</v>
      </c>
      <c r="S20" s="211"/>
      <c r="T20" s="225">
        <f>T6-T7</f>
        <v>0.44813696212075038</v>
      </c>
      <c r="U20" s="225">
        <f t="shared" ref="U20:AI20" si="3">U6-U7</f>
        <v>0.48400766009246876</v>
      </c>
      <c r="V20" s="225">
        <f t="shared" si="3"/>
        <v>0.52693461580103595</v>
      </c>
      <c r="W20" s="225">
        <f t="shared" si="3"/>
        <v>0.53970828332630538</v>
      </c>
      <c r="X20" s="225">
        <f t="shared" si="3"/>
        <v>0.54120163603902816</v>
      </c>
      <c r="Y20" s="225">
        <f t="shared" si="3"/>
        <v>0.53058184947375386</v>
      </c>
      <c r="Z20" s="225">
        <f t="shared" si="3"/>
        <v>0.53165791095505344</v>
      </c>
      <c r="AA20" s="225">
        <f t="shared" si="3"/>
        <v>0.4752080693195978</v>
      </c>
      <c r="AB20" s="225">
        <f t="shared" si="3"/>
        <v>0.43494986808900571</v>
      </c>
      <c r="AC20" s="225">
        <f t="shared" si="3"/>
        <v>0.50513570386505591</v>
      </c>
      <c r="AD20" s="225">
        <f t="shared" si="3"/>
        <v>0.53657690675949687</v>
      </c>
      <c r="AE20" s="225">
        <f t="shared" si="3"/>
        <v>0.52495775670454758</v>
      </c>
      <c r="AF20" s="225">
        <f t="shared" si="3"/>
        <v>0.51651497028123905</v>
      </c>
      <c r="AG20" s="225">
        <f t="shared" si="3"/>
        <v>0.5133582672268886</v>
      </c>
      <c r="AH20" s="225">
        <f t="shared" si="3"/>
        <v>0.52565440699340082</v>
      </c>
      <c r="AI20" s="225">
        <f t="shared" si="3"/>
        <v>0.52709792005302236</v>
      </c>
    </row>
    <row r="21" spans="2:35">
      <c r="B21" s="168" t="s">
        <v>391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6"/>
      <c r="AH21" s="6"/>
      <c r="AI21" s="6"/>
    </row>
    <row r="22" spans="2:35" s="216" customFormat="1" ht="29.25" customHeight="1">
      <c r="B22" s="300" t="s">
        <v>417</v>
      </c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15"/>
      <c r="AD22" s="15"/>
      <c r="AE22" s="15"/>
      <c r="AF22" s="15"/>
      <c r="AG22" s="6"/>
      <c r="AH22" s="6"/>
      <c r="AI22" s="6"/>
    </row>
    <row r="23" spans="2:35" ht="26.25" customHeight="1">
      <c r="B23" s="271" t="s">
        <v>411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</row>
    <row r="24" spans="2:3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</row>
    <row r="25" spans="2:3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</sheetData>
  <mergeCells count="6">
    <mergeCell ref="F2:AI2"/>
    <mergeCell ref="C3:R3"/>
    <mergeCell ref="T3:AI3"/>
    <mergeCell ref="B23:AF23"/>
    <mergeCell ref="B3:B4"/>
    <mergeCell ref="B22:AB2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topLeftCell="A43" zoomScaleNormal="100" workbookViewId="0">
      <selection activeCell="G71" sqref="G71"/>
    </sheetView>
  </sheetViews>
  <sheetFormatPr baseColWidth="10" defaultRowHeight="15"/>
  <cols>
    <col min="1" max="1" width="2.5703125" style="8" customWidth="1"/>
    <col min="2" max="2" width="20.85546875" customWidth="1"/>
    <col min="3" max="7" width="7.85546875" bestFit="1" customWidth="1"/>
    <col min="8" max="8" width="7.85546875" style="216" bestFit="1" customWidth="1"/>
    <col min="9" max="9" width="2.5703125" customWidth="1"/>
    <col min="10" max="11" width="6.85546875" bestFit="1" customWidth="1"/>
    <col min="12" max="12" width="7.85546875" bestFit="1" customWidth="1"/>
    <col min="13" max="14" width="6.85546875" bestFit="1" customWidth="1"/>
    <col min="15" max="15" width="7.85546875" style="216" bestFit="1" customWidth="1"/>
    <col min="16" max="16" width="2.140625" customWidth="1"/>
    <col min="17" max="17" width="2.85546875" customWidth="1"/>
    <col min="18" max="21" width="7.85546875" bestFit="1" customWidth="1"/>
    <col min="22" max="22" width="7.85546875" style="216" bestFit="1" customWidth="1"/>
    <col min="23" max="23" width="8.5703125" customWidth="1"/>
    <col min="24" max="24" width="2.7109375" customWidth="1"/>
    <col min="29" max="29" width="13.5703125" bestFit="1" customWidth="1"/>
  </cols>
  <sheetData>
    <row r="1" spans="1:37" s="8" customFormat="1">
      <c r="H1" s="216"/>
      <c r="O1" s="216"/>
      <c r="V1" s="216"/>
    </row>
    <row r="2" spans="1:37" ht="70.5" customHeight="1">
      <c r="B2" s="6"/>
      <c r="C2" s="6"/>
      <c r="D2" s="6"/>
      <c r="F2" s="270" t="s">
        <v>403</v>
      </c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</row>
    <row r="3" spans="1:37" s="3" customFormat="1" ht="18" customHeight="1">
      <c r="A3" s="8"/>
      <c r="B3" s="278" t="s">
        <v>5</v>
      </c>
      <c r="C3" s="281" t="s">
        <v>3</v>
      </c>
      <c r="D3" s="281"/>
      <c r="E3" s="281"/>
      <c r="F3" s="281"/>
      <c r="G3" s="281"/>
      <c r="H3" s="201"/>
      <c r="I3" s="243"/>
      <c r="J3" s="281" t="s">
        <v>387</v>
      </c>
      <c r="K3" s="281"/>
      <c r="L3" s="281"/>
      <c r="M3" s="281"/>
      <c r="N3" s="281"/>
      <c r="O3" s="201"/>
      <c r="P3" s="243"/>
      <c r="Q3" s="244"/>
      <c r="R3" s="281" t="s">
        <v>386</v>
      </c>
      <c r="S3" s="281"/>
      <c r="T3" s="281"/>
      <c r="U3" s="281"/>
      <c r="V3" s="281"/>
      <c r="W3" s="281"/>
      <c r="X3" s="241"/>
    </row>
    <row r="4" spans="1:37" ht="19.5" customHeight="1">
      <c r="B4" s="279"/>
      <c r="C4" s="195">
        <v>2010</v>
      </c>
      <c r="D4" s="195">
        <v>2011</v>
      </c>
      <c r="E4" s="195">
        <v>2012</v>
      </c>
      <c r="F4" s="195">
        <v>2013</v>
      </c>
      <c r="G4" s="195">
        <v>2014</v>
      </c>
      <c r="H4" s="227">
        <v>2015</v>
      </c>
      <c r="I4" s="242"/>
      <c r="J4" s="195">
        <v>2010</v>
      </c>
      <c r="K4" s="195">
        <v>2011</v>
      </c>
      <c r="L4" s="195">
        <v>2012</v>
      </c>
      <c r="M4" s="195">
        <v>2013</v>
      </c>
      <c r="N4" s="195">
        <v>2014</v>
      </c>
      <c r="O4" s="227">
        <v>2015</v>
      </c>
      <c r="P4" s="242"/>
      <c r="Q4" s="241"/>
      <c r="R4" s="195">
        <v>2010</v>
      </c>
      <c r="S4" s="195">
        <v>2011</v>
      </c>
      <c r="T4" s="195">
        <v>2012</v>
      </c>
      <c r="U4" s="195">
        <v>2013</v>
      </c>
      <c r="V4" s="195">
        <v>2014</v>
      </c>
      <c r="W4" s="195">
        <v>2015</v>
      </c>
      <c r="X4" s="241"/>
    </row>
    <row r="5" spans="1:37">
      <c r="B5" s="11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>
      <c r="B6" s="70" t="s">
        <v>3</v>
      </c>
      <c r="C6" s="71">
        <v>619913</v>
      </c>
      <c r="D6" s="71">
        <v>694193</v>
      </c>
      <c r="E6" s="71">
        <v>757434</v>
      </c>
      <c r="F6" s="71">
        <v>779929</v>
      </c>
      <c r="G6" s="71">
        <v>653416</v>
      </c>
      <c r="H6" s="71">
        <v>730259</v>
      </c>
      <c r="I6" s="171"/>
      <c r="J6" s="71">
        <v>67062</v>
      </c>
      <c r="K6" s="71">
        <v>94783</v>
      </c>
      <c r="L6" s="71">
        <v>102181</v>
      </c>
      <c r="M6" s="71">
        <v>99385</v>
      </c>
      <c r="N6" s="71">
        <v>94889</v>
      </c>
      <c r="O6" s="71">
        <f>O7+O63+O64</f>
        <v>105958</v>
      </c>
      <c r="P6" s="71"/>
      <c r="Q6" s="23"/>
      <c r="R6" s="71">
        <f>C6-J6</f>
        <v>552851</v>
      </c>
      <c r="S6" s="71">
        <f>D6-K6</f>
        <v>599410</v>
      </c>
      <c r="T6" s="71">
        <f>E6-L6</f>
        <v>655253</v>
      </c>
      <c r="U6" s="71">
        <f>F6-M6</f>
        <v>680544</v>
      </c>
      <c r="V6" s="71">
        <f>F6-M6</f>
        <v>680544</v>
      </c>
      <c r="W6" s="71">
        <f>H6-O6</f>
        <v>624301</v>
      </c>
      <c r="X6" s="71">
        <f>SUM(X9:X60)</f>
        <v>0</v>
      </c>
    </row>
    <row r="7" spans="1:37" s="8" customFormat="1">
      <c r="B7" s="70" t="s">
        <v>389</v>
      </c>
      <c r="C7" s="71">
        <f t="shared" ref="C7:X7" si="0">SUM(C9:C61)</f>
        <v>615553</v>
      </c>
      <c r="D7" s="71">
        <f t="shared" si="0"/>
        <v>685914</v>
      </c>
      <c r="E7" s="71">
        <f t="shared" si="0"/>
        <v>753537</v>
      </c>
      <c r="F7" s="71">
        <f t="shared" si="0"/>
        <v>776845</v>
      </c>
      <c r="G7" s="71">
        <f t="shared" si="0"/>
        <v>651428</v>
      </c>
      <c r="H7" s="71">
        <f t="shared" si="0"/>
        <v>728260</v>
      </c>
      <c r="I7" s="171">
        <f t="shared" si="0"/>
        <v>0</v>
      </c>
      <c r="J7" s="71">
        <f t="shared" si="0"/>
        <v>66722</v>
      </c>
      <c r="K7" s="71">
        <f t="shared" si="0"/>
        <v>94320</v>
      </c>
      <c r="L7" s="71">
        <f t="shared" si="0"/>
        <v>101863</v>
      </c>
      <c r="M7" s="71">
        <f t="shared" si="0"/>
        <v>99121</v>
      </c>
      <c r="N7" s="71">
        <f t="shared" si="0"/>
        <v>94750</v>
      </c>
      <c r="O7" s="71">
        <f t="shared" si="0"/>
        <v>105806</v>
      </c>
      <c r="P7" s="71">
        <f t="shared" si="0"/>
        <v>0</v>
      </c>
      <c r="Q7" s="171">
        <f t="shared" si="0"/>
        <v>0</v>
      </c>
      <c r="R7" s="71">
        <f t="shared" si="0"/>
        <v>548424</v>
      </c>
      <c r="S7" s="71">
        <f t="shared" si="0"/>
        <v>590919</v>
      </c>
      <c r="T7" s="71">
        <f t="shared" si="0"/>
        <v>651674</v>
      </c>
      <c r="U7" s="71">
        <f t="shared" si="0"/>
        <v>677228</v>
      </c>
      <c r="V7" s="71">
        <f t="shared" si="0"/>
        <v>556678</v>
      </c>
      <c r="W7" s="71">
        <f t="shared" si="0"/>
        <v>622454</v>
      </c>
      <c r="X7" s="71">
        <f t="shared" si="0"/>
        <v>0</v>
      </c>
    </row>
    <row r="8" spans="1:37" s="23" customFormat="1">
      <c r="B8" s="176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</row>
    <row r="9" spans="1:37">
      <c r="B9" s="121" t="s">
        <v>6</v>
      </c>
      <c r="C9" s="177">
        <v>2027</v>
      </c>
      <c r="D9" s="177">
        <v>2439</v>
      </c>
      <c r="E9" s="177">
        <v>2084</v>
      </c>
      <c r="F9" s="177">
        <v>1811</v>
      </c>
      <c r="G9" s="177">
        <v>1266</v>
      </c>
      <c r="H9" s="179">
        <v>2834</v>
      </c>
      <c r="I9" s="178"/>
      <c r="J9" s="179">
        <v>191</v>
      </c>
      <c r="K9" s="179">
        <v>314</v>
      </c>
      <c r="L9" s="179">
        <v>308</v>
      </c>
      <c r="M9" s="179">
        <v>230</v>
      </c>
      <c r="N9" s="179">
        <v>156</v>
      </c>
      <c r="O9" s="179">
        <v>316</v>
      </c>
      <c r="P9" s="178"/>
      <c r="Q9" s="180"/>
      <c r="R9" s="179">
        <v>1836</v>
      </c>
      <c r="S9" s="179">
        <v>2125</v>
      </c>
      <c r="T9" s="179">
        <v>1776</v>
      </c>
      <c r="U9" s="179">
        <v>1581</v>
      </c>
      <c r="V9" s="179">
        <v>1110</v>
      </c>
      <c r="W9" s="179">
        <f t="shared" ref="W9:W23" si="1">H9-O9</f>
        <v>2518</v>
      </c>
      <c r="Z9" s="217"/>
      <c r="AA9" s="245"/>
      <c r="AB9" s="247"/>
      <c r="AC9" s="220"/>
      <c r="AD9" s="228"/>
      <c r="AE9" s="228"/>
      <c r="AF9" s="228"/>
      <c r="AG9" s="228"/>
      <c r="AH9" s="228"/>
      <c r="AI9" s="228"/>
      <c r="AJ9" s="228"/>
    </row>
    <row r="10" spans="1:37">
      <c r="B10" s="121" t="s">
        <v>7</v>
      </c>
      <c r="C10" s="179">
        <v>831</v>
      </c>
      <c r="D10" s="177">
        <v>1115</v>
      </c>
      <c r="E10" s="177">
        <v>1186</v>
      </c>
      <c r="F10" s="177">
        <v>1083</v>
      </c>
      <c r="G10" s="177">
        <v>1076</v>
      </c>
      <c r="H10" s="179">
        <v>964</v>
      </c>
      <c r="I10" s="178"/>
      <c r="J10" s="179">
        <v>42</v>
      </c>
      <c r="K10" s="179">
        <v>70</v>
      </c>
      <c r="L10" s="179">
        <v>54</v>
      </c>
      <c r="M10" s="179">
        <v>51</v>
      </c>
      <c r="N10" s="179">
        <v>57</v>
      </c>
      <c r="O10" s="179">
        <v>49</v>
      </c>
      <c r="P10" s="178"/>
      <c r="Q10" s="180"/>
      <c r="R10" s="179">
        <v>789</v>
      </c>
      <c r="S10" s="179">
        <v>1045</v>
      </c>
      <c r="T10" s="179">
        <v>1132</v>
      </c>
      <c r="U10" s="179">
        <v>1032</v>
      </c>
      <c r="V10" s="179">
        <v>1019</v>
      </c>
      <c r="W10" s="179">
        <f t="shared" si="1"/>
        <v>915</v>
      </c>
      <c r="Z10" s="217"/>
      <c r="AA10" s="245"/>
      <c r="AB10" s="247"/>
      <c r="AC10" s="220"/>
      <c r="AD10" s="228"/>
      <c r="AE10" s="228"/>
      <c r="AF10" s="228"/>
      <c r="AG10" s="228"/>
      <c r="AH10" s="228"/>
      <c r="AI10" s="228"/>
      <c r="AJ10" s="228"/>
      <c r="AK10" s="230"/>
    </row>
    <row r="11" spans="1:37">
      <c r="B11" s="121" t="s">
        <v>10</v>
      </c>
      <c r="C11" s="179">
        <v>10340</v>
      </c>
      <c r="D11" s="179">
        <v>12784</v>
      </c>
      <c r="E11" s="179">
        <v>13090</v>
      </c>
      <c r="F11" s="179">
        <v>13165</v>
      </c>
      <c r="G11" s="179">
        <v>11268</v>
      </c>
      <c r="H11" s="179">
        <v>13748</v>
      </c>
      <c r="I11" s="178"/>
      <c r="J11" s="179">
        <v>3768</v>
      </c>
      <c r="K11" s="179">
        <v>5765</v>
      </c>
      <c r="L11" s="179">
        <v>6193</v>
      </c>
      <c r="M11" s="179">
        <v>5813</v>
      </c>
      <c r="N11" s="179">
        <v>5172</v>
      </c>
      <c r="O11" s="179">
        <v>5912</v>
      </c>
      <c r="P11" s="178"/>
      <c r="Q11" s="180"/>
      <c r="R11" s="179">
        <v>6572</v>
      </c>
      <c r="S11" s="179">
        <v>7019</v>
      </c>
      <c r="T11" s="179">
        <v>6897</v>
      </c>
      <c r="U11" s="179">
        <v>7352</v>
      </c>
      <c r="V11" s="179">
        <v>6096</v>
      </c>
      <c r="W11" s="179">
        <f t="shared" si="1"/>
        <v>7836</v>
      </c>
      <c r="Z11" s="217"/>
      <c r="AA11" s="245"/>
      <c r="AB11" s="247"/>
      <c r="AC11" s="220"/>
      <c r="AD11" s="228"/>
      <c r="AE11" s="228"/>
      <c r="AF11" s="228"/>
      <c r="AG11" s="228"/>
      <c r="AH11" s="228"/>
      <c r="AI11" s="228"/>
      <c r="AJ11" s="228"/>
      <c r="AK11" s="230"/>
    </row>
    <row r="12" spans="1:37">
      <c r="B12" s="121" t="s">
        <v>11</v>
      </c>
      <c r="C12" s="179">
        <v>1275</v>
      </c>
      <c r="D12" s="179">
        <v>1559</v>
      </c>
      <c r="E12" s="179">
        <v>1605</v>
      </c>
      <c r="F12" s="179">
        <v>1567</v>
      </c>
      <c r="G12" s="179">
        <v>1671</v>
      </c>
      <c r="H12" s="179">
        <v>1576</v>
      </c>
      <c r="I12" s="178"/>
      <c r="J12" s="179">
        <v>352</v>
      </c>
      <c r="K12" s="179">
        <v>510</v>
      </c>
      <c r="L12" s="179">
        <v>515</v>
      </c>
      <c r="M12" s="179">
        <v>486</v>
      </c>
      <c r="N12" s="179">
        <v>466</v>
      </c>
      <c r="O12" s="179">
        <v>453</v>
      </c>
      <c r="P12" s="178"/>
      <c r="Q12" s="180"/>
      <c r="R12" s="179">
        <v>923</v>
      </c>
      <c r="S12" s="179">
        <v>1049</v>
      </c>
      <c r="T12" s="179">
        <v>1090</v>
      </c>
      <c r="U12" s="179">
        <v>1081</v>
      </c>
      <c r="V12" s="179">
        <v>1205</v>
      </c>
      <c r="W12" s="179">
        <f t="shared" si="1"/>
        <v>1123</v>
      </c>
      <c r="Z12" s="217"/>
      <c r="AA12" s="245"/>
      <c r="AB12" s="247"/>
      <c r="AC12" s="220"/>
      <c r="AD12" s="228"/>
      <c r="AE12" s="228"/>
      <c r="AF12" s="228"/>
      <c r="AG12" s="228"/>
      <c r="AH12" s="228"/>
      <c r="AI12" s="228"/>
      <c r="AJ12" s="228"/>
      <c r="AK12" s="230"/>
    </row>
    <row r="13" spans="1:37">
      <c r="B13" s="121" t="s">
        <v>12</v>
      </c>
      <c r="C13" s="179">
        <v>129354</v>
      </c>
      <c r="D13" s="179">
        <v>151183</v>
      </c>
      <c r="E13" s="179">
        <v>158850</v>
      </c>
      <c r="F13" s="179">
        <v>164792</v>
      </c>
      <c r="G13" s="179">
        <v>140234</v>
      </c>
      <c r="H13" s="179">
        <v>155979</v>
      </c>
      <c r="I13" s="178"/>
      <c r="J13" s="179">
        <v>24446</v>
      </c>
      <c r="K13" s="179">
        <v>37011</v>
      </c>
      <c r="L13" s="179">
        <v>39755</v>
      </c>
      <c r="M13" s="179">
        <v>40238</v>
      </c>
      <c r="N13" s="179">
        <v>38597</v>
      </c>
      <c r="O13" s="179">
        <v>43503</v>
      </c>
      <c r="P13" s="178"/>
      <c r="Q13" s="180"/>
      <c r="R13" s="179">
        <v>104908</v>
      </c>
      <c r="S13" s="179">
        <v>114172</v>
      </c>
      <c r="T13" s="179">
        <v>119095</v>
      </c>
      <c r="U13" s="179">
        <v>124554</v>
      </c>
      <c r="V13" s="179">
        <v>101637</v>
      </c>
      <c r="W13" s="179">
        <f t="shared" si="1"/>
        <v>112476</v>
      </c>
      <c r="Z13" s="217"/>
      <c r="AA13" s="245"/>
      <c r="AB13" s="247"/>
      <c r="AC13" s="220"/>
      <c r="AD13" s="228"/>
      <c r="AE13" s="228"/>
      <c r="AF13" s="228"/>
      <c r="AG13" s="228"/>
      <c r="AH13" s="228"/>
      <c r="AI13" s="228"/>
      <c r="AJ13" s="228"/>
      <c r="AK13" s="230"/>
    </row>
    <row r="14" spans="1:37">
      <c r="B14" s="121" t="s">
        <v>356</v>
      </c>
      <c r="C14" s="179">
        <v>9988</v>
      </c>
      <c r="D14" s="179">
        <v>11360</v>
      </c>
      <c r="E14" s="179">
        <v>11848</v>
      </c>
      <c r="F14" s="179">
        <v>12150</v>
      </c>
      <c r="G14" s="179">
        <v>11160</v>
      </c>
      <c r="H14" s="179">
        <v>11569</v>
      </c>
      <c r="I14" s="178"/>
      <c r="J14" s="179">
        <v>838</v>
      </c>
      <c r="K14" s="179">
        <v>1237</v>
      </c>
      <c r="L14" s="179">
        <v>1469</v>
      </c>
      <c r="M14" s="179">
        <v>1371</v>
      </c>
      <c r="N14" s="179">
        <v>1358</v>
      </c>
      <c r="O14" s="179">
        <v>1212</v>
      </c>
      <c r="P14" s="178"/>
      <c r="Q14" s="180"/>
      <c r="R14" s="179">
        <v>9150</v>
      </c>
      <c r="S14" s="179">
        <v>10123</v>
      </c>
      <c r="T14" s="179">
        <v>10379</v>
      </c>
      <c r="U14" s="179">
        <v>10779</v>
      </c>
      <c r="V14" s="179">
        <v>9802</v>
      </c>
      <c r="W14" s="179">
        <f t="shared" si="1"/>
        <v>10357</v>
      </c>
      <c r="Z14" s="217"/>
      <c r="AA14" s="245"/>
      <c r="AB14" s="247"/>
      <c r="AC14" s="220"/>
      <c r="AD14" s="228"/>
      <c r="AE14" s="228"/>
      <c r="AF14" s="228"/>
      <c r="AG14" s="228"/>
      <c r="AH14" s="228"/>
      <c r="AI14" s="228"/>
      <c r="AJ14" s="228"/>
      <c r="AK14" s="230"/>
    </row>
    <row r="15" spans="1:37">
      <c r="B15" s="121" t="s">
        <v>383</v>
      </c>
      <c r="C15" s="179">
        <v>3081</v>
      </c>
      <c r="D15" s="179">
        <v>4033</v>
      </c>
      <c r="E15" s="179">
        <v>4124</v>
      </c>
      <c r="F15" s="179">
        <v>4770</v>
      </c>
      <c r="G15" s="179">
        <v>4486</v>
      </c>
      <c r="H15" s="179">
        <v>4611</v>
      </c>
      <c r="I15" s="178"/>
      <c r="J15" s="179">
        <v>170</v>
      </c>
      <c r="K15" s="179">
        <v>319</v>
      </c>
      <c r="L15" s="179">
        <v>452</v>
      </c>
      <c r="M15" s="179">
        <v>450</v>
      </c>
      <c r="N15" s="179">
        <v>387</v>
      </c>
      <c r="O15" s="179">
        <v>419</v>
      </c>
      <c r="P15" s="178"/>
      <c r="Q15" s="180"/>
      <c r="R15" s="179">
        <v>2911</v>
      </c>
      <c r="S15" s="179">
        <v>3714</v>
      </c>
      <c r="T15" s="179">
        <v>3672</v>
      </c>
      <c r="U15" s="179">
        <v>4320</v>
      </c>
      <c r="V15" s="179">
        <v>4099</v>
      </c>
      <c r="W15" s="179">
        <f t="shared" si="1"/>
        <v>4192</v>
      </c>
      <c r="Z15" s="217"/>
      <c r="AA15" s="245"/>
      <c r="AB15" s="247"/>
      <c r="AC15" s="220"/>
      <c r="AD15" s="228"/>
      <c r="AE15" s="228"/>
      <c r="AF15" s="228"/>
      <c r="AG15" s="228"/>
      <c r="AH15" s="228"/>
      <c r="AI15" s="228"/>
      <c r="AJ15" s="228"/>
      <c r="AK15" s="230"/>
    </row>
    <row r="16" spans="1:37">
      <c r="B16" s="121" t="s">
        <v>13</v>
      </c>
      <c r="C16" s="179">
        <v>7165</v>
      </c>
      <c r="D16" s="179">
        <v>7805</v>
      </c>
      <c r="E16" s="179">
        <v>7726</v>
      </c>
      <c r="F16" s="179">
        <v>6263</v>
      </c>
      <c r="G16" s="179">
        <v>5965</v>
      </c>
      <c r="H16" s="179">
        <v>9423</v>
      </c>
      <c r="I16" s="178"/>
      <c r="J16" s="179">
        <v>1558</v>
      </c>
      <c r="K16" s="179">
        <v>2048</v>
      </c>
      <c r="L16" s="179">
        <v>1930</v>
      </c>
      <c r="M16" s="179">
        <v>1495</v>
      </c>
      <c r="N16" s="179">
        <v>1355</v>
      </c>
      <c r="O16" s="179">
        <v>2296</v>
      </c>
      <c r="P16" s="178"/>
      <c r="Q16" s="180"/>
      <c r="R16" s="179">
        <v>5607</v>
      </c>
      <c r="S16" s="179">
        <v>5757</v>
      </c>
      <c r="T16" s="179">
        <v>5796</v>
      </c>
      <c r="U16" s="179">
        <v>4768</v>
      </c>
      <c r="V16" s="179">
        <v>4610</v>
      </c>
      <c r="W16" s="179">
        <f t="shared" si="1"/>
        <v>7127</v>
      </c>
      <c r="Z16" s="217"/>
      <c r="AA16" s="245"/>
      <c r="AB16" s="247"/>
      <c r="AC16" s="220"/>
      <c r="AD16" s="228"/>
      <c r="AE16" s="228"/>
      <c r="AF16" s="228"/>
      <c r="AG16" s="228"/>
      <c r="AH16" s="228"/>
      <c r="AI16" s="228"/>
      <c r="AJ16" s="228"/>
      <c r="AK16" s="230"/>
    </row>
    <row r="17" spans="2:37">
      <c r="B17" s="121" t="s">
        <v>14</v>
      </c>
      <c r="C17" s="179">
        <v>7452</v>
      </c>
      <c r="D17" s="179">
        <v>8370</v>
      </c>
      <c r="E17" s="179">
        <v>8332</v>
      </c>
      <c r="F17" s="179">
        <v>9253</v>
      </c>
      <c r="G17" s="179">
        <v>8336</v>
      </c>
      <c r="H17" s="179">
        <v>9838</v>
      </c>
      <c r="I17" s="178"/>
      <c r="J17" s="179">
        <v>97</v>
      </c>
      <c r="K17" s="179">
        <v>129</v>
      </c>
      <c r="L17" s="179">
        <v>151</v>
      </c>
      <c r="M17" s="179">
        <v>224</v>
      </c>
      <c r="N17" s="179">
        <v>174</v>
      </c>
      <c r="O17" s="179">
        <v>247</v>
      </c>
      <c r="P17" s="178"/>
      <c r="Q17" s="180"/>
      <c r="R17" s="179">
        <v>7355</v>
      </c>
      <c r="S17" s="179">
        <v>8241</v>
      </c>
      <c r="T17" s="179">
        <v>8181</v>
      </c>
      <c r="U17" s="179">
        <v>9029</v>
      </c>
      <c r="V17" s="179">
        <v>8162</v>
      </c>
      <c r="W17" s="179">
        <f t="shared" si="1"/>
        <v>9591</v>
      </c>
      <c r="Z17" s="217"/>
      <c r="AA17" s="245"/>
      <c r="AB17" s="247"/>
      <c r="AC17" s="220"/>
      <c r="AD17" s="228"/>
      <c r="AE17" s="228"/>
      <c r="AF17" s="228"/>
      <c r="AG17" s="228"/>
      <c r="AH17" s="228"/>
      <c r="AI17" s="228"/>
      <c r="AJ17" s="228"/>
      <c r="AK17" s="230"/>
    </row>
    <row r="18" spans="2:37">
      <c r="B18" s="121" t="s">
        <v>379</v>
      </c>
      <c r="C18" s="179">
        <v>286</v>
      </c>
      <c r="D18" s="179">
        <v>369</v>
      </c>
      <c r="E18" s="179">
        <v>377</v>
      </c>
      <c r="F18" s="179">
        <v>532</v>
      </c>
      <c r="G18" s="179">
        <v>525</v>
      </c>
      <c r="H18" s="179">
        <v>561</v>
      </c>
      <c r="I18" s="178"/>
      <c r="J18" s="179">
        <v>7</v>
      </c>
      <c r="K18" s="179">
        <v>22</v>
      </c>
      <c r="L18" s="179">
        <v>13</v>
      </c>
      <c r="M18" s="179">
        <v>18</v>
      </c>
      <c r="N18" s="179">
        <v>23</v>
      </c>
      <c r="O18" s="179">
        <v>30</v>
      </c>
      <c r="P18" s="178"/>
      <c r="Q18" s="180"/>
      <c r="R18" s="179">
        <v>279</v>
      </c>
      <c r="S18" s="179">
        <v>347</v>
      </c>
      <c r="T18" s="179">
        <v>364</v>
      </c>
      <c r="U18" s="179">
        <v>514</v>
      </c>
      <c r="V18" s="179">
        <v>502</v>
      </c>
      <c r="W18" s="179">
        <f t="shared" si="1"/>
        <v>531</v>
      </c>
      <c r="Z18" s="217"/>
      <c r="AA18" s="245"/>
      <c r="AB18" s="247"/>
      <c r="AC18" s="220"/>
      <c r="AD18" s="228"/>
      <c r="AE18" s="228"/>
      <c r="AF18" s="228"/>
      <c r="AG18" s="228"/>
      <c r="AH18" s="228"/>
      <c r="AI18" s="228"/>
      <c r="AJ18" s="228"/>
      <c r="AK18" s="230"/>
    </row>
    <row r="19" spans="2:37">
      <c r="B19" s="121" t="s">
        <v>384</v>
      </c>
      <c r="C19" s="179">
        <v>399</v>
      </c>
      <c r="D19" s="179">
        <v>420</v>
      </c>
      <c r="E19" s="179">
        <v>467</v>
      </c>
      <c r="F19" s="179">
        <v>464</v>
      </c>
      <c r="G19" s="179">
        <v>676</v>
      </c>
      <c r="H19" s="179">
        <v>542</v>
      </c>
      <c r="I19" s="178"/>
      <c r="J19" s="179">
        <v>19</v>
      </c>
      <c r="K19" s="179">
        <v>27</v>
      </c>
      <c r="L19" s="179">
        <v>23</v>
      </c>
      <c r="M19" s="179">
        <v>15</v>
      </c>
      <c r="N19" s="179">
        <v>43</v>
      </c>
      <c r="O19" s="179">
        <v>26</v>
      </c>
      <c r="P19" s="178"/>
      <c r="Q19" s="180"/>
      <c r="R19" s="179">
        <v>380</v>
      </c>
      <c r="S19" s="179">
        <v>393</v>
      </c>
      <c r="T19" s="179">
        <v>444</v>
      </c>
      <c r="U19" s="179">
        <v>449</v>
      </c>
      <c r="V19" s="179">
        <v>633</v>
      </c>
      <c r="W19" s="179">
        <f t="shared" si="1"/>
        <v>516</v>
      </c>
      <c r="Z19" s="217"/>
      <c r="AA19" s="245"/>
      <c r="AB19" s="247"/>
      <c r="AC19" s="220"/>
      <c r="AD19" s="228"/>
      <c r="AE19" s="228"/>
      <c r="AF19" s="228"/>
      <c r="AG19" s="228"/>
      <c r="AH19" s="228"/>
      <c r="AI19" s="228"/>
      <c r="AJ19" s="228"/>
      <c r="AK19" s="230"/>
    </row>
    <row r="20" spans="2:37">
      <c r="B20" s="121" t="s">
        <v>15</v>
      </c>
      <c r="C20" s="179">
        <v>1829</v>
      </c>
      <c r="D20" s="179">
        <v>1470</v>
      </c>
      <c r="E20" s="179">
        <v>1456</v>
      </c>
      <c r="F20" s="179">
        <v>1460</v>
      </c>
      <c r="G20" s="179">
        <v>1175</v>
      </c>
      <c r="H20" s="179">
        <v>1633</v>
      </c>
      <c r="I20" s="178"/>
      <c r="J20" s="179">
        <v>127</v>
      </c>
      <c r="K20" s="179">
        <v>133</v>
      </c>
      <c r="L20" s="179">
        <v>135</v>
      </c>
      <c r="M20" s="179">
        <v>129</v>
      </c>
      <c r="N20" s="179">
        <v>99</v>
      </c>
      <c r="O20" s="179">
        <v>146</v>
      </c>
      <c r="P20" s="178"/>
      <c r="Q20" s="180"/>
      <c r="R20" s="179">
        <v>1702</v>
      </c>
      <c r="S20" s="179">
        <v>1337</v>
      </c>
      <c r="T20" s="179">
        <v>1321</v>
      </c>
      <c r="U20" s="179">
        <v>1331</v>
      </c>
      <c r="V20" s="179">
        <v>1076</v>
      </c>
      <c r="W20" s="179">
        <f t="shared" si="1"/>
        <v>1487</v>
      </c>
      <c r="Z20" s="217"/>
      <c r="AA20" s="245"/>
      <c r="AB20" s="247"/>
      <c r="AC20" s="220"/>
      <c r="AD20" s="228"/>
      <c r="AE20" s="228"/>
      <c r="AF20" s="228"/>
      <c r="AG20" s="228"/>
      <c r="AH20" s="228"/>
      <c r="AI20" s="228"/>
      <c r="AJ20" s="228"/>
      <c r="AK20" s="230"/>
    </row>
    <row r="21" spans="2:37">
      <c r="B21" s="121" t="s">
        <v>370</v>
      </c>
      <c r="C21" s="179">
        <v>1319</v>
      </c>
      <c r="D21" s="179">
        <v>1016</v>
      </c>
      <c r="E21" s="179">
        <v>1958</v>
      </c>
      <c r="F21" s="179">
        <v>1854</v>
      </c>
      <c r="G21" s="179">
        <v>1626</v>
      </c>
      <c r="H21" s="179">
        <v>1684</v>
      </c>
      <c r="I21" s="178"/>
      <c r="J21" s="179">
        <v>15</v>
      </c>
      <c r="K21" s="179">
        <v>13</v>
      </c>
      <c r="L21" s="179">
        <v>23</v>
      </c>
      <c r="M21" s="179">
        <v>24</v>
      </c>
      <c r="N21" s="179">
        <v>25</v>
      </c>
      <c r="O21" s="179">
        <v>24</v>
      </c>
      <c r="P21" s="178"/>
      <c r="Q21" s="180"/>
      <c r="R21" s="179">
        <v>1304</v>
      </c>
      <c r="S21" s="179">
        <v>1003</v>
      </c>
      <c r="T21" s="179">
        <v>1935</v>
      </c>
      <c r="U21" s="179">
        <v>1830</v>
      </c>
      <c r="V21" s="179">
        <v>1601</v>
      </c>
      <c r="W21" s="179">
        <f t="shared" si="1"/>
        <v>1660</v>
      </c>
      <c r="Z21" s="217"/>
      <c r="AA21" s="245"/>
      <c r="AB21" s="247"/>
      <c r="AC21" s="220"/>
      <c r="AD21" s="228"/>
      <c r="AE21" s="228"/>
      <c r="AF21" s="228"/>
      <c r="AG21" s="228"/>
      <c r="AH21" s="228"/>
      <c r="AI21" s="228"/>
      <c r="AJ21" s="228"/>
      <c r="AK21" s="230"/>
    </row>
    <row r="22" spans="2:37">
      <c r="B22" s="121" t="s">
        <v>16</v>
      </c>
      <c r="C22" s="179">
        <v>67484</v>
      </c>
      <c r="D22" s="179">
        <v>87309</v>
      </c>
      <c r="E22" s="179">
        <v>100890</v>
      </c>
      <c r="F22" s="179">
        <v>101773</v>
      </c>
      <c r="G22" s="179">
        <v>79637</v>
      </c>
      <c r="H22" s="179">
        <v>81960</v>
      </c>
      <c r="I22" s="178"/>
      <c r="J22" s="179">
        <v>1637</v>
      </c>
      <c r="K22" s="179">
        <v>2330</v>
      </c>
      <c r="L22" s="179">
        <v>2413</v>
      </c>
      <c r="M22" s="179">
        <v>2694</v>
      </c>
      <c r="N22" s="179">
        <v>2523</v>
      </c>
      <c r="O22" s="179">
        <v>2306</v>
      </c>
      <c r="P22" s="178"/>
      <c r="Q22" s="180"/>
      <c r="R22" s="179">
        <v>65847</v>
      </c>
      <c r="S22" s="179">
        <v>84979</v>
      </c>
      <c r="T22" s="179">
        <v>98477</v>
      </c>
      <c r="U22" s="179">
        <v>99079</v>
      </c>
      <c r="V22" s="179">
        <v>77114</v>
      </c>
      <c r="W22" s="179">
        <f t="shared" si="1"/>
        <v>79654</v>
      </c>
      <c r="Z22" s="217"/>
      <c r="AA22" s="245"/>
      <c r="AB22" s="247"/>
      <c r="AC22" s="220"/>
      <c r="AD22" s="228"/>
      <c r="AE22" s="228"/>
      <c r="AF22" s="228"/>
      <c r="AG22" s="228"/>
      <c r="AH22" s="228"/>
      <c r="AI22" s="228"/>
      <c r="AJ22" s="228"/>
      <c r="AK22" s="230"/>
    </row>
    <row r="23" spans="2:37">
      <c r="B23" s="121" t="s">
        <v>17</v>
      </c>
      <c r="C23" s="179">
        <v>18253</v>
      </c>
      <c r="D23" s="179">
        <v>17761</v>
      </c>
      <c r="E23" s="179">
        <v>17093</v>
      </c>
      <c r="F23" s="179">
        <v>19534</v>
      </c>
      <c r="G23" s="179">
        <v>15242</v>
      </c>
      <c r="H23" s="179">
        <v>20794</v>
      </c>
      <c r="I23" s="178"/>
      <c r="J23" s="179">
        <v>1237</v>
      </c>
      <c r="K23" s="179">
        <v>1717</v>
      </c>
      <c r="L23" s="179">
        <v>1708</v>
      </c>
      <c r="M23" s="179">
        <v>1788</v>
      </c>
      <c r="N23" s="179">
        <v>1376</v>
      </c>
      <c r="O23" s="179">
        <v>1925</v>
      </c>
      <c r="P23" s="178"/>
      <c r="Q23" s="180"/>
      <c r="R23" s="179">
        <v>17016</v>
      </c>
      <c r="S23" s="179">
        <v>16044</v>
      </c>
      <c r="T23" s="179">
        <v>15385</v>
      </c>
      <c r="U23" s="179">
        <v>17746</v>
      </c>
      <c r="V23" s="179">
        <v>13866</v>
      </c>
      <c r="W23" s="179">
        <f t="shared" si="1"/>
        <v>18869</v>
      </c>
      <c r="Z23" s="217"/>
      <c r="AA23" s="245"/>
      <c r="AB23" s="247"/>
      <c r="AC23" s="220"/>
      <c r="AD23" s="228"/>
      <c r="AE23" s="228"/>
      <c r="AF23" s="228"/>
      <c r="AG23" s="228"/>
      <c r="AH23" s="228"/>
      <c r="AI23" s="228"/>
      <c r="AJ23" s="228"/>
      <c r="AK23" s="230"/>
    </row>
    <row r="24" spans="2:37">
      <c r="B24" s="121" t="s">
        <v>18</v>
      </c>
      <c r="C24" s="179">
        <v>644</v>
      </c>
      <c r="D24" s="179">
        <v>675</v>
      </c>
      <c r="E24" s="179">
        <v>800</v>
      </c>
      <c r="F24" s="179">
        <v>691</v>
      </c>
      <c r="G24" s="179">
        <v>709</v>
      </c>
      <c r="H24" s="179">
        <v>712</v>
      </c>
      <c r="I24" s="178"/>
      <c r="J24" s="179">
        <v>10</v>
      </c>
      <c r="K24" s="179" t="s">
        <v>220</v>
      </c>
      <c r="L24" s="179">
        <v>5</v>
      </c>
      <c r="M24" s="179">
        <v>4</v>
      </c>
      <c r="N24" s="179">
        <v>3</v>
      </c>
      <c r="O24" s="179" t="s">
        <v>279</v>
      </c>
      <c r="P24" s="178"/>
      <c r="Q24" s="180"/>
      <c r="R24" s="179">
        <v>634</v>
      </c>
      <c r="S24" s="179" t="s">
        <v>220</v>
      </c>
      <c r="T24" s="179">
        <v>795</v>
      </c>
      <c r="U24" s="179">
        <v>687</v>
      </c>
      <c r="V24" s="179">
        <v>706</v>
      </c>
      <c r="W24" s="179">
        <v>712</v>
      </c>
      <c r="Z24" s="217"/>
      <c r="AA24" s="245"/>
      <c r="AB24" s="247"/>
      <c r="AC24" s="220"/>
      <c r="AD24" s="228"/>
      <c r="AE24" s="228"/>
      <c r="AF24" s="228"/>
      <c r="AG24" s="228"/>
      <c r="AH24" s="228"/>
      <c r="AI24" s="228"/>
      <c r="AJ24" s="228"/>
      <c r="AK24" s="230"/>
    </row>
    <row r="25" spans="2:37">
      <c r="B25" s="121" t="s">
        <v>371</v>
      </c>
      <c r="C25" s="179">
        <v>3190</v>
      </c>
      <c r="D25" s="179">
        <v>3450</v>
      </c>
      <c r="E25" s="179">
        <v>3144</v>
      </c>
      <c r="F25" s="179">
        <v>3494</v>
      </c>
      <c r="G25" s="179">
        <v>2931</v>
      </c>
      <c r="H25" s="179">
        <v>3698</v>
      </c>
      <c r="I25" s="178"/>
      <c r="J25" s="179">
        <v>98</v>
      </c>
      <c r="K25" s="179">
        <v>89</v>
      </c>
      <c r="L25" s="179">
        <v>65</v>
      </c>
      <c r="M25" s="179">
        <v>77</v>
      </c>
      <c r="N25" s="179">
        <v>58</v>
      </c>
      <c r="O25" s="179">
        <v>80</v>
      </c>
      <c r="P25" s="178"/>
      <c r="Q25" s="180"/>
      <c r="R25" s="179">
        <v>3092</v>
      </c>
      <c r="S25" s="179">
        <v>3361</v>
      </c>
      <c r="T25" s="179">
        <v>3079</v>
      </c>
      <c r="U25" s="179">
        <v>3417</v>
      </c>
      <c r="V25" s="179">
        <v>2873</v>
      </c>
      <c r="W25" s="179">
        <f t="shared" ref="W25:W64" si="2">H25-O25</f>
        <v>3618</v>
      </c>
      <c r="Z25" s="217"/>
      <c r="AA25" s="245"/>
      <c r="AB25" s="247"/>
      <c r="AC25" s="220"/>
      <c r="AD25" s="228"/>
      <c r="AE25" s="228"/>
      <c r="AF25" s="228"/>
      <c r="AG25" s="228"/>
      <c r="AH25" s="228"/>
      <c r="AI25" s="228"/>
      <c r="AJ25" s="228"/>
      <c r="AK25" s="230"/>
    </row>
    <row r="26" spans="2:37">
      <c r="B26" s="121" t="s">
        <v>19</v>
      </c>
      <c r="C26" s="179">
        <v>1102</v>
      </c>
      <c r="D26" s="179">
        <v>1473</v>
      </c>
      <c r="E26" s="179">
        <v>1384</v>
      </c>
      <c r="F26" s="179">
        <v>1305</v>
      </c>
      <c r="G26" s="179">
        <v>1560</v>
      </c>
      <c r="H26" s="179">
        <v>1427</v>
      </c>
      <c r="I26" s="178"/>
      <c r="J26" s="179">
        <v>410</v>
      </c>
      <c r="K26" s="179">
        <v>621</v>
      </c>
      <c r="L26" s="179">
        <v>549</v>
      </c>
      <c r="M26" s="179">
        <v>410</v>
      </c>
      <c r="N26" s="179">
        <v>542</v>
      </c>
      <c r="O26" s="179">
        <v>446</v>
      </c>
      <c r="P26" s="178"/>
      <c r="Q26" s="180"/>
      <c r="R26" s="179">
        <v>692</v>
      </c>
      <c r="S26" s="179">
        <v>852</v>
      </c>
      <c r="T26" s="179">
        <v>835</v>
      </c>
      <c r="U26" s="179">
        <v>895</v>
      </c>
      <c r="V26" s="179">
        <v>1018</v>
      </c>
      <c r="W26" s="179">
        <f t="shared" si="2"/>
        <v>981</v>
      </c>
      <c r="Z26" s="217"/>
      <c r="AA26" s="245"/>
      <c r="AB26" s="247"/>
      <c r="AC26" s="220"/>
      <c r="AD26" s="228"/>
      <c r="AE26" s="228"/>
      <c r="AF26" s="228"/>
      <c r="AG26" s="228"/>
      <c r="AH26" s="228"/>
      <c r="AI26" s="228"/>
      <c r="AJ26" s="228"/>
      <c r="AK26" s="230"/>
    </row>
    <row r="27" spans="2:37">
      <c r="B27" s="121" t="s">
        <v>20</v>
      </c>
      <c r="C27" s="179">
        <v>26180</v>
      </c>
      <c r="D27" s="179">
        <v>29133</v>
      </c>
      <c r="E27" s="179">
        <v>28376</v>
      </c>
      <c r="F27" s="179">
        <v>27706</v>
      </c>
      <c r="G27" s="179">
        <v>26224</v>
      </c>
      <c r="H27" s="179">
        <v>25722</v>
      </c>
      <c r="I27" s="178"/>
      <c r="J27" s="179">
        <v>4134</v>
      </c>
      <c r="K27" s="179">
        <v>5901</v>
      </c>
      <c r="L27" s="179">
        <v>5790</v>
      </c>
      <c r="M27" s="179">
        <v>5088</v>
      </c>
      <c r="N27" s="179">
        <v>4928</v>
      </c>
      <c r="O27" s="179">
        <v>4705</v>
      </c>
      <c r="P27" s="178"/>
      <c r="Q27" s="180"/>
      <c r="R27" s="179">
        <v>22046</v>
      </c>
      <c r="S27" s="179">
        <v>23232</v>
      </c>
      <c r="T27" s="179">
        <v>22586</v>
      </c>
      <c r="U27" s="179">
        <v>22618</v>
      </c>
      <c r="V27" s="179">
        <v>21296</v>
      </c>
      <c r="W27" s="179">
        <f t="shared" si="2"/>
        <v>21017</v>
      </c>
      <c r="Z27" s="217"/>
      <c r="AA27" s="245"/>
      <c r="AB27" s="247"/>
      <c r="AC27" s="220"/>
      <c r="AD27" s="228"/>
      <c r="AE27" s="228"/>
      <c r="AF27" s="228"/>
      <c r="AG27" s="228"/>
      <c r="AH27" s="228"/>
      <c r="AI27" s="228"/>
      <c r="AJ27" s="228"/>
      <c r="AK27" s="230"/>
    </row>
    <row r="28" spans="2:37">
      <c r="B28" s="121" t="s">
        <v>21</v>
      </c>
      <c r="C28" s="179">
        <v>3866</v>
      </c>
      <c r="D28" s="179">
        <v>4085</v>
      </c>
      <c r="E28" s="179">
        <v>4146</v>
      </c>
      <c r="F28" s="179">
        <v>4369</v>
      </c>
      <c r="G28" s="179">
        <v>4274</v>
      </c>
      <c r="H28" s="179">
        <v>4686</v>
      </c>
      <c r="I28" s="178"/>
      <c r="J28" s="179">
        <v>543</v>
      </c>
      <c r="K28" s="179">
        <v>685</v>
      </c>
      <c r="L28" s="179">
        <v>727</v>
      </c>
      <c r="M28" s="179">
        <v>722</v>
      </c>
      <c r="N28" s="179">
        <v>657</v>
      </c>
      <c r="O28" s="179">
        <v>712</v>
      </c>
      <c r="P28" s="178"/>
      <c r="Q28" s="180"/>
      <c r="R28" s="179">
        <v>3323</v>
      </c>
      <c r="S28" s="179">
        <v>3400</v>
      </c>
      <c r="T28" s="179">
        <v>3419</v>
      </c>
      <c r="U28" s="179">
        <v>3647</v>
      </c>
      <c r="V28" s="179">
        <v>3617</v>
      </c>
      <c r="W28" s="179">
        <f t="shared" si="2"/>
        <v>3974</v>
      </c>
      <c r="Z28" s="217"/>
      <c r="AA28" s="245"/>
      <c r="AB28" s="247"/>
      <c r="AC28" s="220"/>
      <c r="AD28" s="228"/>
      <c r="AE28" s="228"/>
      <c r="AF28" s="228"/>
      <c r="AG28" s="228"/>
      <c r="AH28" s="228"/>
      <c r="AI28" s="228"/>
      <c r="AJ28" s="228"/>
      <c r="AK28" s="230"/>
    </row>
    <row r="29" spans="2:37">
      <c r="B29" s="121" t="s">
        <v>22</v>
      </c>
      <c r="C29" s="179">
        <v>1858</v>
      </c>
      <c r="D29" s="179">
        <v>1840</v>
      </c>
      <c r="E29" s="179">
        <v>2255</v>
      </c>
      <c r="F29" s="179">
        <v>2503</v>
      </c>
      <c r="G29" s="179">
        <v>2000</v>
      </c>
      <c r="H29" s="179">
        <v>2574</v>
      </c>
      <c r="I29" s="178"/>
      <c r="J29" s="179">
        <v>304</v>
      </c>
      <c r="K29" s="179">
        <v>368</v>
      </c>
      <c r="L29" s="179">
        <v>409</v>
      </c>
      <c r="M29" s="179">
        <v>400</v>
      </c>
      <c r="N29" s="179">
        <v>307</v>
      </c>
      <c r="O29" s="179">
        <v>408</v>
      </c>
      <c r="P29" s="178"/>
      <c r="Q29" s="180"/>
      <c r="R29" s="179">
        <v>1554</v>
      </c>
      <c r="S29" s="179">
        <v>1472</v>
      </c>
      <c r="T29" s="179">
        <v>1846</v>
      </c>
      <c r="U29" s="179">
        <v>2103</v>
      </c>
      <c r="V29" s="179">
        <v>1693</v>
      </c>
      <c r="W29" s="179">
        <f t="shared" si="2"/>
        <v>2166</v>
      </c>
      <c r="Z29" s="217"/>
      <c r="AA29" s="245"/>
      <c r="AB29" s="247"/>
      <c r="AC29" s="220"/>
      <c r="AD29" s="228"/>
      <c r="AE29" s="228"/>
      <c r="AF29" s="228"/>
      <c r="AG29" s="228"/>
      <c r="AH29" s="228"/>
      <c r="AI29" s="228"/>
      <c r="AJ29" s="228"/>
      <c r="AK29" s="230"/>
    </row>
    <row r="30" spans="2:37">
      <c r="B30" s="121" t="s">
        <v>23</v>
      </c>
      <c r="C30" s="179">
        <v>2492</v>
      </c>
      <c r="D30" s="179">
        <v>2687</v>
      </c>
      <c r="E30" s="179">
        <v>2905</v>
      </c>
      <c r="F30" s="179">
        <v>2761</v>
      </c>
      <c r="G30" s="179">
        <v>2743</v>
      </c>
      <c r="H30" s="179">
        <v>2830</v>
      </c>
      <c r="I30" s="178"/>
      <c r="J30" s="179">
        <v>601</v>
      </c>
      <c r="K30" s="179">
        <v>711</v>
      </c>
      <c r="L30" s="179">
        <v>754</v>
      </c>
      <c r="M30" s="179">
        <v>660</v>
      </c>
      <c r="N30" s="179">
        <v>681</v>
      </c>
      <c r="O30" s="179">
        <v>698</v>
      </c>
      <c r="P30" s="178"/>
      <c r="Q30" s="180"/>
      <c r="R30" s="179">
        <v>1891</v>
      </c>
      <c r="S30" s="179">
        <v>1976</v>
      </c>
      <c r="T30" s="179">
        <v>2151</v>
      </c>
      <c r="U30" s="179">
        <v>2101</v>
      </c>
      <c r="V30" s="179">
        <v>2062</v>
      </c>
      <c r="W30" s="179">
        <f t="shared" si="2"/>
        <v>2132</v>
      </c>
      <c r="Z30" s="217"/>
      <c r="AA30" s="245"/>
      <c r="AB30" s="247"/>
      <c r="AC30" s="220"/>
      <c r="AD30" s="228"/>
      <c r="AE30" s="228"/>
      <c r="AF30" s="228"/>
      <c r="AG30" s="228"/>
      <c r="AH30" s="228"/>
      <c r="AI30" s="228"/>
      <c r="AJ30" s="228"/>
      <c r="AK30" s="230"/>
    </row>
    <row r="31" spans="2:37">
      <c r="B31" s="121" t="s">
        <v>24</v>
      </c>
      <c r="C31" s="179">
        <v>2398</v>
      </c>
      <c r="D31" s="179">
        <v>2778</v>
      </c>
      <c r="E31" s="179">
        <v>2686</v>
      </c>
      <c r="F31" s="179">
        <v>3341</v>
      </c>
      <c r="G31" s="179">
        <v>2663</v>
      </c>
      <c r="H31" s="179">
        <v>2846</v>
      </c>
      <c r="I31" s="178"/>
      <c r="J31" s="179">
        <v>149</v>
      </c>
      <c r="K31" s="179">
        <v>202</v>
      </c>
      <c r="L31" s="179">
        <v>199</v>
      </c>
      <c r="M31" s="179">
        <v>286</v>
      </c>
      <c r="N31" s="179">
        <v>189</v>
      </c>
      <c r="O31" s="179">
        <v>190</v>
      </c>
      <c r="P31" s="178"/>
      <c r="Q31" s="180"/>
      <c r="R31" s="179">
        <v>2249</v>
      </c>
      <c r="S31" s="179">
        <v>2576</v>
      </c>
      <c r="T31" s="179">
        <v>2487</v>
      </c>
      <c r="U31" s="179">
        <v>3055</v>
      </c>
      <c r="V31" s="179">
        <v>2474</v>
      </c>
      <c r="W31" s="179">
        <f t="shared" si="2"/>
        <v>2656</v>
      </c>
      <c r="Z31" s="217"/>
      <c r="AA31" s="245"/>
      <c r="AB31" s="247"/>
      <c r="AC31" s="220"/>
      <c r="AD31" s="228"/>
      <c r="AE31" s="228"/>
      <c r="AF31" s="228"/>
      <c r="AG31" s="228"/>
      <c r="AH31" s="228"/>
      <c r="AI31" s="228"/>
      <c r="AJ31" s="228"/>
      <c r="AK31" s="230"/>
    </row>
    <row r="32" spans="2:37">
      <c r="B32" s="121" t="s">
        <v>372</v>
      </c>
      <c r="C32" s="179">
        <v>2423</v>
      </c>
      <c r="D32" s="179">
        <v>2496</v>
      </c>
      <c r="E32" s="179">
        <v>2344</v>
      </c>
      <c r="F32" s="179">
        <v>2543</v>
      </c>
      <c r="G32" s="179">
        <v>2616</v>
      </c>
      <c r="H32" s="179">
        <v>2956</v>
      </c>
      <c r="I32" s="178"/>
      <c r="J32" s="179">
        <v>141</v>
      </c>
      <c r="K32" s="179">
        <v>172</v>
      </c>
      <c r="L32" s="179">
        <v>167</v>
      </c>
      <c r="M32" s="179">
        <v>162</v>
      </c>
      <c r="N32" s="179">
        <v>207</v>
      </c>
      <c r="O32" s="179">
        <v>269</v>
      </c>
      <c r="P32" s="178"/>
      <c r="Q32" s="180"/>
      <c r="R32" s="179">
        <v>2282</v>
      </c>
      <c r="S32" s="179">
        <v>2324</v>
      </c>
      <c r="T32" s="179">
        <v>2177</v>
      </c>
      <c r="U32" s="179">
        <v>2381</v>
      </c>
      <c r="V32" s="179">
        <v>2409</v>
      </c>
      <c r="W32" s="179">
        <f t="shared" si="2"/>
        <v>2687</v>
      </c>
      <c r="Z32" s="217"/>
      <c r="AA32" s="245"/>
      <c r="AB32" s="247"/>
      <c r="AC32" s="220"/>
      <c r="AD32" s="228"/>
      <c r="AE32" s="228"/>
      <c r="AF32" s="228"/>
      <c r="AG32" s="228"/>
      <c r="AH32" s="228"/>
      <c r="AI32" s="228"/>
      <c r="AJ32" s="228"/>
      <c r="AK32" s="230"/>
    </row>
    <row r="33" spans="2:37">
      <c r="B33" s="121" t="s">
        <v>25</v>
      </c>
      <c r="C33" s="179">
        <v>839</v>
      </c>
      <c r="D33" s="179">
        <v>999</v>
      </c>
      <c r="E33" s="179">
        <v>941</v>
      </c>
      <c r="F33" s="179">
        <v>988</v>
      </c>
      <c r="G33" s="179">
        <v>909</v>
      </c>
      <c r="H33" s="179">
        <v>1102</v>
      </c>
      <c r="I33" s="178"/>
      <c r="J33" s="179">
        <v>8</v>
      </c>
      <c r="K33" s="179">
        <v>13</v>
      </c>
      <c r="L33" s="179">
        <v>6</v>
      </c>
      <c r="M33" s="179">
        <v>9</v>
      </c>
      <c r="N33" s="179">
        <v>6</v>
      </c>
      <c r="O33" s="179">
        <v>12</v>
      </c>
      <c r="P33" s="178"/>
      <c r="Q33" s="180"/>
      <c r="R33" s="179">
        <v>831</v>
      </c>
      <c r="S33" s="179">
        <v>986</v>
      </c>
      <c r="T33" s="179">
        <v>935</v>
      </c>
      <c r="U33" s="179">
        <v>979</v>
      </c>
      <c r="V33" s="179">
        <v>903</v>
      </c>
      <c r="W33" s="179">
        <f t="shared" si="2"/>
        <v>1090</v>
      </c>
      <c r="Z33" s="217"/>
      <c r="AA33" s="245"/>
      <c r="AB33" s="247"/>
      <c r="AC33" s="220"/>
      <c r="AD33" s="228"/>
      <c r="AE33" s="228"/>
      <c r="AF33" s="228"/>
      <c r="AG33" s="228"/>
      <c r="AH33" s="228"/>
      <c r="AI33" s="228"/>
      <c r="AJ33" s="228"/>
      <c r="AK33" s="230"/>
    </row>
    <row r="34" spans="2:37">
      <c r="B34" s="121" t="s">
        <v>26</v>
      </c>
      <c r="C34" s="179">
        <v>16220</v>
      </c>
      <c r="D34" s="179">
        <v>15790</v>
      </c>
      <c r="E34" s="179">
        <v>16160</v>
      </c>
      <c r="F34" s="179">
        <v>17752</v>
      </c>
      <c r="G34" s="179">
        <v>13707</v>
      </c>
      <c r="H34" s="179">
        <v>18390</v>
      </c>
      <c r="I34" s="178"/>
      <c r="J34" s="179">
        <v>230</v>
      </c>
      <c r="K34" s="179">
        <v>276</v>
      </c>
      <c r="L34" s="179">
        <v>354</v>
      </c>
      <c r="M34" s="179">
        <v>313</v>
      </c>
      <c r="N34" s="179">
        <v>231</v>
      </c>
      <c r="O34" s="179">
        <v>328</v>
      </c>
      <c r="P34" s="178"/>
      <c r="Q34" s="180"/>
      <c r="R34" s="179">
        <v>15990</v>
      </c>
      <c r="S34" s="179">
        <v>15514</v>
      </c>
      <c r="T34" s="179">
        <v>15806</v>
      </c>
      <c r="U34" s="179">
        <v>17439</v>
      </c>
      <c r="V34" s="179">
        <v>13476</v>
      </c>
      <c r="W34" s="179">
        <f t="shared" si="2"/>
        <v>18062</v>
      </c>
      <c r="Z34" s="217"/>
      <c r="AA34" s="245"/>
      <c r="AB34" s="247"/>
      <c r="AC34" s="220"/>
      <c r="AD34" s="228"/>
      <c r="AE34" s="228"/>
      <c r="AF34" s="228"/>
      <c r="AG34" s="228"/>
      <c r="AH34" s="228"/>
      <c r="AI34" s="228"/>
      <c r="AJ34" s="228"/>
      <c r="AK34" s="230"/>
    </row>
    <row r="35" spans="2:37">
      <c r="B35" s="121" t="s">
        <v>27</v>
      </c>
      <c r="C35" s="179">
        <v>21095</v>
      </c>
      <c r="D35" s="179">
        <v>22812</v>
      </c>
      <c r="E35" s="179">
        <v>22753</v>
      </c>
      <c r="F35" s="179">
        <v>21404</v>
      </c>
      <c r="G35" s="179">
        <v>21608</v>
      </c>
      <c r="H35" s="179">
        <v>23554</v>
      </c>
      <c r="I35" s="178"/>
      <c r="J35" s="179">
        <v>125</v>
      </c>
      <c r="K35" s="179">
        <v>168</v>
      </c>
      <c r="L35" s="179">
        <v>180</v>
      </c>
      <c r="M35" s="179">
        <v>160</v>
      </c>
      <c r="N35" s="179">
        <v>189</v>
      </c>
      <c r="O35" s="179">
        <v>193</v>
      </c>
      <c r="P35" s="178"/>
      <c r="Q35" s="180"/>
      <c r="R35" s="179">
        <v>20970</v>
      </c>
      <c r="S35" s="179">
        <v>22644</v>
      </c>
      <c r="T35" s="179">
        <v>22573</v>
      </c>
      <c r="U35" s="179">
        <v>21244</v>
      </c>
      <c r="V35" s="179">
        <v>21419</v>
      </c>
      <c r="W35" s="179">
        <f t="shared" si="2"/>
        <v>23361</v>
      </c>
      <c r="Z35" s="217"/>
      <c r="AA35" s="245"/>
      <c r="AB35" s="247"/>
      <c r="AC35" s="220"/>
      <c r="AD35" s="228"/>
      <c r="AE35" s="228"/>
      <c r="AF35" s="228"/>
      <c r="AG35" s="228"/>
      <c r="AH35" s="228"/>
      <c r="AI35" s="228"/>
      <c r="AJ35" s="228"/>
      <c r="AK35" s="230"/>
    </row>
    <row r="36" spans="2:37">
      <c r="B36" s="121" t="s">
        <v>373</v>
      </c>
      <c r="C36" s="179">
        <v>11162</v>
      </c>
      <c r="D36" s="179">
        <v>10414</v>
      </c>
      <c r="E36" s="179">
        <v>11069</v>
      </c>
      <c r="F36" s="179">
        <v>12950</v>
      </c>
      <c r="G36" s="179">
        <v>11809</v>
      </c>
      <c r="H36" s="179">
        <v>12473</v>
      </c>
      <c r="I36" s="178"/>
      <c r="J36" s="179">
        <v>487</v>
      </c>
      <c r="K36" s="179">
        <v>581</v>
      </c>
      <c r="L36" s="179">
        <v>735</v>
      </c>
      <c r="M36" s="179">
        <v>825</v>
      </c>
      <c r="N36" s="179">
        <v>701</v>
      </c>
      <c r="O36" s="179">
        <v>618</v>
      </c>
      <c r="P36" s="178"/>
      <c r="Q36" s="180"/>
      <c r="R36" s="179">
        <v>10675</v>
      </c>
      <c r="S36" s="179">
        <v>9833</v>
      </c>
      <c r="T36" s="179">
        <v>10334</v>
      </c>
      <c r="U36" s="179">
        <v>12125</v>
      </c>
      <c r="V36" s="179">
        <v>11108</v>
      </c>
      <c r="W36" s="179">
        <f t="shared" si="2"/>
        <v>11855</v>
      </c>
      <c r="Z36" s="217"/>
      <c r="AA36" s="245"/>
      <c r="AB36" s="247"/>
      <c r="AC36" s="220"/>
      <c r="AD36" s="228"/>
      <c r="AE36" s="228"/>
      <c r="AF36" s="228"/>
      <c r="AG36" s="228"/>
      <c r="AH36" s="228"/>
      <c r="AI36" s="228"/>
      <c r="AJ36" s="228"/>
      <c r="AK36" s="230"/>
    </row>
    <row r="37" spans="2:37">
      <c r="B37" s="121" t="s">
        <v>29</v>
      </c>
      <c r="C37" s="179">
        <v>9020</v>
      </c>
      <c r="D37" s="179">
        <v>11044</v>
      </c>
      <c r="E37" s="179">
        <v>12016</v>
      </c>
      <c r="F37" s="179">
        <v>10526</v>
      </c>
      <c r="G37" s="179">
        <v>9176</v>
      </c>
      <c r="H37" s="179">
        <v>7533</v>
      </c>
      <c r="I37" s="178"/>
      <c r="J37" s="179">
        <v>370</v>
      </c>
      <c r="K37" s="179">
        <v>461</v>
      </c>
      <c r="L37" s="179">
        <v>530</v>
      </c>
      <c r="M37" s="179">
        <v>504</v>
      </c>
      <c r="N37" s="179">
        <v>559</v>
      </c>
      <c r="O37" s="179">
        <v>425</v>
      </c>
      <c r="P37" s="178"/>
      <c r="Q37" s="180"/>
      <c r="R37" s="179">
        <v>8650</v>
      </c>
      <c r="S37" s="179">
        <v>10583</v>
      </c>
      <c r="T37" s="179">
        <v>11486</v>
      </c>
      <c r="U37" s="179">
        <v>10022</v>
      </c>
      <c r="V37" s="179">
        <v>8617</v>
      </c>
      <c r="W37" s="179">
        <f t="shared" si="2"/>
        <v>7108</v>
      </c>
      <c r="Z37" s="217"/>
      <c r="AA37" s="245"/>
      <c r="AB37" s="247"/>
      <c r="AC37" s="220"/>
      <c r="AD37" s="228"/>
      <c r="AE37" s="228"/>
      <c r="AF37" s="228"/>
      <c r="AG37" s="228"/>
      <c r="AH37" s="228"/>
      <c r="AI37" s="228"/>
      <c r="AJ37" s="228"/>
      <c r="AK37" s="230"/>
    </row>
    <row r="38" spans="2:37">
      <c r="B38" s="121" t="s">
        <v>374</v>
      </c>
      <c r="C38" s="179">
        <v>967</v>
      </c>
      <c r="D38" s="179">
        <v>965</v>
      </c>
      <c r="E38" s="179">
        <v>972</v>
      </c>
      <c r="F38" s="179">
        <v>973</v>
      </c>
      <c r="G38" s="179">
        <v>931</v>
      </c>
      <c r="H38" s="179">
        <v>946</v>
      </c>
      <c r="I38" s="178"/>
      <c r="J38" s="179">
        <v>113</v>
      </c>
      <c r="K38" s="179">
        <v>133</v>
      </c>
      <c r="L38" s="179">
        <v>127</v>
      </c>
      <c r="M38" s="179">
        <v>124</v>
      </c>
      <c r="N38" s="179">
        <v>124</v>
      </c>
      <c r="O38" s="179">
        <v>144</v>
      </c>
      <c r="P38" s="178"/>
      <c r="Q38" s="180"/>
      <c r="R38" s="179">
        <v>854</v>
      </c>
      <c r="S38" s="179">
        <v>832</v>
      </c>
      <c r="T38" s="179">
        <v>845</v>
      </c>
      <c r="U38" s="179">
        <v>849</v>
      </c>
      <c r="V38" s="179">
        <v>807</v>
      </c>
      <c r="W38" s="179">
        <f t="shared" si="2"/>
        <v>802</v>
      </c>
      <c r="Z38" s="217"/>
      <c r="AA38" s="245"/>
      <c r="AB38" s="247"/>
      <c r="AC38" s="220"/>
      <c r="AD38" s="228"/>
      <c r="AE38" s="228"/>
      <c r="AF38" s="228"/>
      <c r="AG38" s="228"/>
      <c r="AH38" s="228"/>
      <c r="AI38" s="228"/>
      <c r="AJ38" s="228"/>
      <c r="AK38" s="230"/>
    </row>
    <row r="39" spans="2:37">
      <c r="B39" s="121" t="s">
        <v>375</v>
      </c>
      <c r="C39" s="179">
        <v>4388</v>
      </c>
      <c r="D39" s="179">
        <v>4175</v>
      </c>
      <c r="E39" s="179">
        <v>4794</v>
      </c>
      <c r="F39" s="179">
        <v>4817</v>
      </c>
      <c r="G39" s="179">
        <v>4250</v>
      </c>
      <c r="H39" s="179">
        <v>4318</v>
      </c>
      <c r="I39" s="178"/>
      <c r="J39" s="179">
        <v>314</v>
      </c>
      <c r="K39" s="179">
        <v>358</v>
      </c>
      <c r="L39" s="179">
        <v>439</v>
      </c>
      <c r="M39" s="179">
        <v>427</v>
      </c>
      <c r="N39" s="179">
        <v>370</v>
      </c>
      <c r="O39" s="179">
        <v>319</v>
      </c>
      <c r="P39" s="178"/>
      <c r="Q39" s="180"/>
      <c r="R39" s="179">
        <v>4074</v>
      </c>
      <c r="S39" s="179">
        <v>3817</v>
      </c>
      <c r="T39" s="179">
        <v>4355</v>
      </c>
      <c r="U39" s="179">
        <v>4390</v>
      </c>
      <c r="V39" s="179">
        <v>3880</v>
      </c>
      <c r="W39" s="179">
        <f t="shared" si="2"/>
        <v>3999</v>
      </c>
      <c r="Z39" s="217"/>
      <c r="AA39" s="245"/>
      <c r="AB39" s="247"/>
      <c r="AC39" s="220"/>
      <c r="AD39" s="228"/>
      <c r="AE39" s="228"/>
      <c r="AF39" s="228"/>
      <c r="AG39" s="228"/>
      <c r="AH39" s="228"/>
      <c r="AI39" s="228"/>
      <c r="AJ39" s="228"/>
      <c r="AK39" s="230"/>
    </row>
    <row r="40" spans="2:37">
      <c r="B40" s="121" t="s">
        <v>30</v>
      </c>
      <c r="C40" s="179">
        <v>259</v>
      </c>
      <c r="D40" s="179">
        <v>297</v>
      </c>
      <c r="E40" s="179">
        <v>325</v>
      </c>
      <c r="F40" s="179">
        <v>294</v>
      </c>
      <c r="G40" s="179">
        <v>304</v>
      </c>
      <c r="H40" s="179">
        <v>249</v>
      </c>
      <c r="I40" s="178"/>
      <c r="J40" s="179">
        <v>19</v>
      </c>
      <c r="K40" s="179">
        <v>23</v>
      </c>
      <c r="L40" s="179">
        <v>21</v>
      </c>
      <c r="M40" s="179">
        <v>33</v>
      </c>
      <c r="N40" s="179">
        <v>27</v>
      </c>
      <c r="O40" s="179">
        <v>18</v>
      </c>
      <c r="P40" s="178"/>
      <c r="Q40" s="180"/>
      <c r="R40" s="179">
        <v>240</v>
      </c>
      <c r="S40" s="179">
        <v>274</v>
      </c>
      <c r="T40" s="179">
        <v>304</v>
      </c>
      <c r="U40" s="179">
        <v>261</v>
      </c>
      <c r="V40" s="179">
        <v>277</v>
      </c>
      <c r="W40" s="179">
        <f t="shared" si="2"/>
        <v>231</v>
      </c>
      <c r="Z40" s="217"/>
      <c r="AA40" s="245"/>
      <c r="AB40" s="247"/>
      <c r="AC40" s="220"/>
      <c r="AD40" s="228"/>
      <c r="AE40" s="228"/>
      <c r="AF40" s="228"/>
      <c r="AG40" s="228"/>
      <c r="AH40" s="228"/>
      <c r="AI40" s="228"/>
      <c r="AJ40" s="228"/>
      <c r="AK40" s="230"/>
    </row>
    <row r="41" spans="2:37">
      <c r="B41" s="121" t="s">
        <v>31</v>
      </c>
      <c r="C41" s="179">
        <v>1590</v>
      </c>
      <c r="D41" s="179">
        <v>1876</v>
      </c>
      <c r="E41" s="179">
        <v>2039</v>
      </c>
      <c r="F41" s="179">
        <v>2418</v>
      </c>
      <c r="G41" s="179">
        <v>2348</v>
      </c>
      <c r="H41" s="179">
        <v>2221</v>
      </c>
      <c r="I41" s="178"/>
      <c r="J41" s="179">
        <v>350</v>
      </c>
      <c r="K41" s="179">
        <v>477</v>
      </c>
      <c r="L41" s="179">
        <v>497</v>
      </c>
      <c r="M41" s="179">
        <v>464</v>
      </c>
      <c r="N41" s="179">
        <v>531</v>
      </c>
      <c r="O41" s="179">
        <v>387</v>
      </c>
      <c r="P41" s="178"/>
      <c r="Q41" s="180"/>
      <c r="R41" s="179">
        <v>1240</v>
      </c>
      <c r="S41" s="179">
        <v>1399</v>
      </c>
      <c r="T41" s="179">
        <v>1542</v>
      </c>
      <c r="U41" s="179">
        <v>1954</v>
      </c>
      <c r="V41" s="179">
        <v>1817</v>
      </c>
      <c r="W41" s="179">
        <f t="shared" si="2"/>
        <v>1834</v>
      </c>
      <c r="Z41" s="217"/>
      <c r="AA41" s="245"/>
      <c r="AB41" s="247"/>
      <c r="AC41" s="220"/>
      <c r="AD41" s="228"/>
      <c r="AE41" s="228"/>
      <c r="AF41" s="228"/>
      <c r="AG41" s="228"/>
      <c r="AH41" s="228"/>
      <c r="AI41" s="228"/>
      <c r="AJ41" s="228"/>
      <c r="AK41" s="230"/>
    </row>
    <row r="42" spans="2:37">
      <c r="B42" s="121" t="s">
        <v>32</v>
      </c>
      <c r="C42" s="179">
        <v>6791</v>
      </c>
      <c r="D42" s="179">
        <v>8519</v>
      </c>
      <c r="E42" s="179">
        <v>7667</v>
      </c>
      <c r="F42" s="179">
        <v>8507</v>
      </c>
      <c r="G42" s="179">
        <v>7891</v>
      </c>
      <c r="H42" s="179">
        <v>7900</v>
      </c>
      <c r="I42" s="178"/>
      <c r="J42" s="179">
        <v>1302</v>
      </c>
      <c r="K42" s="179">
        <v>2035</v>
      </c>
      <c r="L42" s="179">
        <v>1942</v>
      </c>
      <c r="M42" s="179">
        <v>1923</v>
      </c>
      <c r="N42" s="179">
        <v>1932</v>
      </c>
      <c r="O42" s="179">
        <v>1775</v>
      </c>
      <c r="P42" s="178"/>
      <c r="Q42" s="180"/>
      <c r="R42" s="179">
        <v>5489</v>
      </c>
      <c r="S42" s="179">
        <v>6484</v>
      </c>
      <c r="T42" s="179">
        <v>5725</v>
      </c>
      <c r="U42" s="179">
        <v>6584</v>
      </c>
      <c r="V42" s="179">
        <v>5959</v>
      </c>
      <c r="W42" s="179">
        <f t="shared" si="2"/>
        <v>6125</v>
      </c>
      <c r="Z42" s="217"/>
      <c r="AA42" s="245"/>
      <c r="AB42" s="247"/>
      <c r="AC42" s="220"/>
      <c r="AD42" s="228"/>
      <c r="AE42" s="228"/>
      <c r="AF42" s="228"/>
      <c r="AG42" s="228"/>
      <c r="AH42" s="228"/>
      <c r="AI42" s="228"/>
      <c r="AJ42" s="228"/>
      <c r="AK42" s="230"/>
    </row>
    <row r="43" spans="2:37">
      <c r="B43" s="121" t="s">
        <v>377</v>
      </c>
      <c r="C43" s="179">
        <v>33864</v>
      </c>
      <c r="D43" s="179">
        <v>33826</v>
      </c>
      <c r="E43" s="179">
        <v>42622</v>
      </c>
      <c r="F43" s="179">
        <v>41173</v>
      </c>
      <c r="G43" s="179">
        <v>32939</v>
      </c>
      <c r="H43" s="179">
        <v>34857</v>
      </c>
      <c r="I43" s="178"/>
      <c r="J43" s="179">
        <v>354</v>
      </c>
      <c r="K43" s="179">
        <v>505</v>
      </c>
      <c r="L43" s="179">
        <v>678</v>
      </c>
      <c r="M43" s="179">
        <v>714</v>
      </c>
      <c r="N43" s="179">
        <v>680</v>
      </c>
      <c r="O43" s="179">
        <v>697</v>
      </c>
      <c r="P43" s="178"/>
      <c r="Q43" s="180"/>
      <c r="R43" s="179">
        <v>33510</v>
      </c>
      <c r="S43" s="179">
        <v>33321</v>
      </c>
      <c r="T43" s="179">
        <v>41944</v>
      </c>
      <c r="U43" s="179">
        <v>40459</v>
      </c>
      <c r="V43" s="179">
        <v>32259</v>
      </c>
      <c r="W43" s="179">
        <f t="shared" si="2"/>
        <v>34160</v>
      </c>
      <c r="Z43" s="217"/>
      <c r="AA43" s="245"/>
      <c r="AB43" s="247"/>
      <c r="AC43" s="220"/>
      <c r="AD43" s="228"/>
      <c r="AE43" s="228"/>
      <c r="AF43" s="228"/>
      <c r="AG43" s="228"/>
      <c r="AH43" s="228"/>
      <c r="AI43" s="228"/>
      <c r="AJ43" s="228"/>
      <c r="AK43" s="230"/>
    </row>
    <row r="44" spans="2:37">
      <c r="B44" s="121" t="s">
        <v>378</v>
      </c>
      <c r="C44" s="179">
        <v>67972</v>
      </c>
      <c r="D44" s="179">
        <v>76603</v>
      </c>
      <c r="E44" s="179">
        <v>93584</v>
      </c>
      <c r="F44" s="179">
        <v>107330</v>
      </c>
      <c r="G44" s="179">
        <v>77717</v>
      </c>
      <c r="H44" s="179">
        <v>90368</v>
      </c>
      <c r="I44" s="178"/>
      <c r="J44" s="179">
        <v>761</v>
      </c>
      <c r="K44" s="179">
        <v>963</v>
      </c>
      <c r="L44" s="179">
        <v>1248</v>
      </c>
      <c r="M44" s="179">
        <v>1443</v>
      </c>
      <c r="N44" s="179">
        <v>1192</v>
      </c>
      <c r="O44" s="179">
        <v>1392</v>
      </c>
      <c r="P44" s="178"/>
      <c r="Q44" s="180"/>
      <c r="R44" s="179">
        <v>67211</v>
      </c>
      <c r="S44" s="179">
        <v>75640</v>
      </c>
      <c r="T44" s="179">
        <v>92336</v>
      </c>
      <c r="U44" s="179">
        <v>105887</v>
      </c>
      <c r="V44" s="179">
        <v>76525</v>
      </c>
      <c r="W44" s="179">
        <f t="shared" si="2"/>
        <v>88976</v>
      </c>
      <c r="Z44" s="217"/>
      <c r="AA44" s="245"/>
      <c r="AB44" s="247"/>
      <c r="AC44" s="220"/>
      <c r="AD44" s="228"/>
      <c r="AE44" s="228"/>
      <c r="AF44" s="228"/>
      <c r="AG44" s="228"/>
      <c r="AH44" s="228"/>
      <c r="AI44" s="228"/>
      <c r="AJ44" s="228"/>
      <c r="AK44" s="230"/>
    </row>
    <row r="45" spans="2:37">
      <c r="B45" s="121" t="s">
        <v>376</v>
      </c>
      <c r="C45" s="179">
        <v>1670</v>
      </c>
      <c r="D45" s="179">
        <v>1607</v>
      </c>
      <c r="E45" s="179">
        <v>1507</v>
      </c>
      <c r="F45" s="179">
        <v>1589</v>
      </c>
      <c r="G45" s="179">
        <v>1413</v>
      </c>
      <c r="H45" s="179">
        <v>1570</v>
      </c>
      <c r="I45" s="178"/>
      <c r="J45" s="179">
        <v>20</v>
      </c>
      <c r="K45" s="179">
        <v>36</v>
      </c>
      <c r="L45" s="179">
        <v>41</v>
      </c>
      <c r="M45" s="179">
        <v>31</v>
      </c>
      <c r="N45" s="179">
        <v>22</v>
      </c>
      <c r="O45" s="179">
        <v>26</v>
      </c>
      <c r="P45" s="178"/>
      <c r="Q45" s="180"/>
      <c r="R45" s="179">
        <v>1650</v>
      </c>
      <c r="S45" s="179">
        <v>1571</v>
      </c>
      <c r="T45" s="179">
        <v>1466</v>
      </c>
      <c r="U45" s="179">
        <v>1558</v>
      </c>
      <c r="V45" s="179">
        <v>1391</v>
      </c>
      <c r="W45" s="179">
        <f t="shared" si="2"/>
        <v>1544</v>
      </c>
      <c r="Z45" s="217"/>
      <c r="AA45" s="245"/>
      <c r="AB45" s="247"/>
      <c r="AC45" s="220"/>
      <c r="AD45" s="228"/>
      <c r="AE45" s="228"/>
      <c r="AF45" s="228"/>
      <c r="AG45" s="228"/>
      <c r="AH45" s="228"/>
      <c r="AI45" s="228"/>
      <c r="AJ45" s="228"/>
      <c r="AK45" s="230"/>
    </row>
    <row r="46" spans="2:37">
      <c r="B46" s="121" t="s">
        <v>355</v>
      </c>
      <c r="C46" s="179">
        <v>2205</v>
      </c>
      <c r="D46" s="179">
        <v>2434</v>
      </c>
      <c r="E46" s="179">
        <v>2689</v>
      </c>
      <c r="F46" s="179">
        <v>2371</v>
      </c>
      <c r="G46" s="179">
        <v>2426</v>
      </c>
      <c r="H46" s="179">
        <v>2452</v>
      </c>
      <c r="I46" s="178"/>
      <c r="J46" s="179">
        <v>1164</v>
      </c>
      <c r="K46" s="179">
        <v>1427</v>
      </c>
      <c r="L46" s="179">
        <v>1648</v>
      </c>
      <c r="M46" s="179">
        <v>1299</v>
      </c>
      <c r="N46" s="179">
        <v>1367</v>
      </c>
      <c r="O46" s="179">
        <v>1454</v>
      </c>
      <c r="P46" s="178"/>
      <c r="Q46" s="180"/>
      <c r="R46" s="179">
        <v>1041</v>
      </c>
      <c r="S46" s="179">
        <v>1007</v>
      </c>
      <c r="T46" s="179">
        <v>1041</v>
      </c>
      <c r="U46" s="179">
        <v>1072</v>
      </c>
      <c r="V46" s="179">
        <v>1059</v>
      </c>
      <c r="W46" s="179">
        <f t="shared" si="2"/>
        <v>998</v>
      </c>
      <c r="Z46" s="217"/>
      <c r="AA46" s="245"/>
      <c r="AB46" s="247"/>
      <c r="AC46" s="220"/>
      <c r="AD46" s="228"/>
      <c r="AE46" s="228"/>
      <c r="AF46" s="228"/>
      <c r="AG46" s="228"/>
      <c r="AH46" s="228"/>
      <c r="AI46" s="228"/>
      <c r="AJ46" s="228"/>
      <c r="AK46" s="230"/>
    </row>
    <row r="47" spans="2:37">
      <c r="B47" s="121" t="s">
        <v>33</v>
      </c>
      <c r="C47" s="179">
        <v>8617</v>
      </c>
      <c r="D47" s="179">
        <v>9326</v>
      </c>
      <c r="E47" s="179">
        <v>10194</v>
      </c>
      <c r="F47" s="179">
        <v>10664</v>
      </c>
      <c r="G47" s="179">
        <v>9032</v>
      </c>
      <c r="H47" s="179">
        <v>9580</v>
      </c>
      <c r="I47" s="178"/>
      <c r="J47" s="179">
        <v>233</v>
      </c>
      <c r="K47" s="179">
        <v>379</v>
      </c>
      <c r="L47" s="179">
        <v>348</v>
      </c>
      <c r="M47" s="179">
        <v>386</v>
      </c>
      <c r="N47" s="179">
        <v>336</v>
      </c>
      <c r="O47" s="179">
        <v>360</v>
      </c>
      <c r="P47" s="178"/>
      <c r="Q47" s="180"/>
      <c r="R47" s="179">
        <v>8384</v>
      </c>
      <c r="S47" s="179">
        <v>8947</v>
      </c>
      <c r="T47" s="179">
        <v>9846</v>
      </c>
      <c r="U47" s="179">
        <v>10278</v>
      </c>
      <c r="V47" s="179">
        <v>8696</v>
      </c>
      <c r="W47" s="179">
        <f t="shared" si="2"/>
        <v>9220</v>
      </c>
      <c r="Z47" s="217"/>
      <c r="AA47" s="245"/>
      <c r="AB47" s="247"/>
      <c r="AC47" s="220"/>
      <c r="AD47" s="228"/>
      <c r="AE47" s="228"/>
      <c r="AF47" s="228"/>
      <c r="AG47" s="228"/>
      <c r="AH47" s="228"/>
      <c r="AI47" s="228"/>
      <c r="AJ47" s="228"/>
      <c r="AK47" s="230"/>
    </row>
    <row r="48" spans="2:37">
      <c r="B48" s="121" t="s">
        <v>34</v>
      </c>
      <c r="C48" s="179">
        <v>2678</v>
      </c>
      <c r="D48" s="179">
        <v>2966</v>
      </c>
      <c r="E48" s="179">
        <v>3133</v>
      </c>
      <c r="F48" s="179">
        <v>3487</v>
      </c>
      <c r="G48" s="179">
        <v>2472</v>
      </c>
      <c r="H48" s="179">
        <v>3858</v>
      </c>
      <c r="I48" s="178"/>
      <c r="J48" s="179">
        <v>518</v>
      </c>
      <c r="K48" s="179">
        <v>626</v>
      </c>
      <c r="L48" s="179">
        <v>748</v>
      </c>
      <c r="M48" s="179">
        <v>845</v>
      </c>
      <c r="N48" s="179">
        <v>455</v>
      </c>
      <c r="O48" s="179">
        <v>937</v>
      </c>
      <c r="P48" s="178"/>
      <c r="Q48" s="180"/>
      <c r="R48" s="179">
        <v>2160</v>
      </c>
      <c r="S48" s="179">
        <v>2340</v>
      </c>
      <c r="T48" s="179">
        <v>2385</v>
      </c>
      <c r="U48" s="179">
        <v>2642</v>
      </c>
      <c r="V48" s="179">
        <v>2017</v>
      </c>
      <c r="W48" s="179">
        <f t="shared" si="2"/>
        <v>2921</v>
      </c>
      <c r="Z48" s="217"/>
      <c r="AA48" s="245"/>
      <c r="AB48" s="247"/>
      <c r="AC48" s="220"/>
      <c r="AD48" s="228"/>
      <c r="AE48" s="228"/>
      <c r="AF48" s="228"/>
      <c r="AG48" s="228"/>
      <c r="AH48" s="228"/>
      <c r="AI48" s="228"/>
      <c r="AJ48" s="228"/>
      <c r="AK48" s="230"/>
    </row>
    <row r="49" spans="2:37">
      <c r="B49" s="121" t="s">
        <v>380</v>
      </c>
      <c r="C49" s="179">
        <v>4910</v>
      </c>
      <c r="D49" s="179">
        <v>5657</v>
      </c>
      <c r="E49" s="179">
        <v>5872</v>
      </c>
      <c r="F49" s="179">
        <v>5784</v>
      </c>
      <c r="G49" s="179">
        <v>4363</v>
      </c>
      <c r="H49" s="179">
        <v>6130</v>
      </c>
      <c r="I49" s="178"/>
      <c r="J49" s="179">
        <v>917</v>
      </c>
      <c r="K49" s="179">
        <v>1270</v>
      </c>
      <c r="L49" s="179">
        <v>1330</v>
      </c>
      <c r="M49" s="179">
        <v>1210</v>
      </c>
      <c r="N49" s="179">
        <v>921</v>
      </c>
      <c r="O49" s="179">
        <v>1364</v>
      </c>
      <c r="P49" s="178"/>
      <c r="Q49" s="180"/>
      <c r="R49" s="179">
        <v>3993</v>
      </c>
      <c r="S49" s="179">
        <v>4387</v>
      </c>
      <c r="T49" s="179">
        <v>4542</v>
      </c>
      <c r="U49" s="179">
        <v>4574</v>
      </c>
      <c r="V49" s="179">
        <v>3442</v>
      </c>
      <c r="W49" s="179">
        <f t="shared" si="2"/>
        <v>4766</v>
      </c>
      <c r="Z49" s="217"/>
      <c r="AA49" s="245"/>
      <c r="AB49" s="247"/>
      <c r="AC49" s="220"/>
      <c r="AD49" s="228"/>
      <c r="AE49" s="228"/>
      <c r="AF49" s="228"/>
      <c r="AG49" s="228"/>
      <c r="AH49" s="228"/>
      <c r="AI49" s="228"/>
      <c r="AJ49" s="228"/>
      <c r="AK49" s="230"/>
    </row>
    <row r="50" spans="2:37">
      <c r="B50" s="121" t="s">
        <v>381</v>
      </c>
      <c r="C50" s="179">
        <v>16143</v>
      </c>
      <c r="D50" s="179">
        <v>16162</v>
      </c>
      <c r="E50" s="179">
        <v>16470</v>
      </c>
      <c r="F50" s="179">
        <v>17813</v>
      </c>
      <c r="G50" s="179">
        <v>14500</v>
      </c>
      <c r="H50" s="179">
        <v>16554</v>
      </c>
      <c r="I50" s="178"/>
      <c r="J50" s="179">
        <v>374</v>
      </c>
      <c r="K50" s="179">
        <v>500</v>
      </c>
      <c r="L50" s="179">
        <v>498</v>
      </c>
      <c r="M50" s="179">
        <v>497</v>
      </c>
      <c r="N50" s="179">
        <v>398</v>
      </c>
      <c r="O50" s="179">
        <v>433</v>
      </c>
      <c r="P50" s="178"/>
      <c r="Q50" s="180"/>
      <c r="R50" s="179">
        <v>15769</v>
      </c>
      <c r="S50" s="179">
        <v>15662</v>
      </c>
      <c r="T50" s="179">
        <v>15972</v>
      </c>
      <c r="U50" s="179">
        <v>17316</v>
      </c>
      <c r="V50" s="179">
        <v>14102</v>
      </c>
      <c r="W50" s="179">
        <f t="shared" si="2"/>
        <v>16121</v>
      </c>
      <c r="Z50" s="217"/>
      <c r="AA50" s="245"/>
      <c r="AB50" s="247"/>
      <c r="AC50" s="220"/>
      <c r="AD50" s="228"/>
      <c r="AE50" s="228"/>
      <c r="AF50" s="228"/>
      <c r="AG50" s="228"/>
      <c r="AH50" s="228"/>
      <c r="AI50" s="228"/>
      <c r="AJ50" s="228"/>
      <c r="AK50" s="230"/>
    </row>
    <row r="51" spans="2:37">
      <c r="B51" s="121" t="s">
        <v>382</v>
      </c>
      <c r="C51" s="179">
        <v>1318</v>
      </c>
      <c r="D51" s="179">
        <v>1692</v>
      </c>
      <c r="E51" s="179">
        <v>2212</v>
      </c>
      <c r="F51" s="179">
        <v>2447</v>
      </c>
      <c r="G51" s="179">
        <v>2439</v>
      </c>
      <c r="H51" s="179">
        <v>2826</v>
      </c>
      <c r="I51" s="178"/>
      <c r="J51" s="179">
        <v>47</v>
      </c>
      <c r="K51" s="179">
        <v>60</v>
      </c>
      <c r="L51" s="179">
        <v>59</v>
      </c>
      <c r="M51" s="179">
        <v>39</v>
      </c>
      <c r="N51" s="179">
        <v>62</v>
      </c>
      <c r="O51" s="179">
        <v>62</v>
      </c>
      <c r="P51" s="178"/>
      <c r="Q51" s="180"/>
      <c r="R51" s="179">
        <v>1271</v>
      </c>
      <c r="S51" s="179">
        <v>1632</v>
      </c>
      <c r="T51" s="179">
        <v>2153</v>
      </c>
      <c r="U51" s="179">
        <v>2408</v>
      </c>
      <c r="V51" s="179">
        <v>2377</v>
      </c>
      <c r="W51" s="179">
        <f t="shared" si="2"/>
        <v>2764</v>
      </c>
      <c r="Z51" s="217"/>
      <c r="AA51" s="245"/>
      <c r="AB51" s="247"/>
      <c r="AC51" s="220"/>
      <c r="AD51" s="228"/>
      <c r="AE51" s="228"/>
      <c r="AF51" s="228"/>
      <c r="AG51" s="228"/>
      <c r="AH51" s="228"/>
      <c r="AI51" s="228"/>
      <c r="AJ51" s="228"/>
      <c r="AK51" s="230"/>
    </row>
    <row r="52" spans="2:37">
      <c r="B52" s="121" t="s">
        <v>35</v>
      </c>
      <c r="C52" s="179">
        <v>2078</v>
      </c>
      <c r="D52" s="179">
        <v>2682</v>
      </c>
      <c r="E52" s="179">
        <v>2854</v>
      </c>
      <c r="F52" s="179">
        <v>2816</v>
      </c>
      <c r="G52" s="179">
        <v>2479</v>
      </c>
      <c r="H52" s="179">
        <v>2728</v>
      </c>
      <c r="I52" s="178"/>
      <c r="J52" s="179">
        <v>23</v>
      </c>
      <c r="K52" s="179">
        <v>45</v>
      </c>
      <c r="L52" s="179">
        <v>39</v>
      </c>
      <c r="M52" s="179">
        <v>43</v>
      </c>
      <c r="N52" s="179">
        <v>32</v>
      </c>
      <c r="O52" s="179">
        <v>34</v>
      </c>
      <c r="P52" s="178"/>
      <c r="Q52" s="180"/>
      <c r="R52" s="179">
        <v>2055</v>
      </c>
      <c r="S52" s="179">
        <v>2637</v>
      </c>
      <c r="T52" s="179">
        <v>2815</v>
      </c>
      <c r="U52" s="179">
        <v>2773</v>
      </c>
      <c r="V52" s="179">
        <v>2447</v>
      </c>
      <c r="W52" s="179">
        <f t="shared" si="2"/>
        <v>2694</v>
      </c>
      <c r="Z52" s="217"/>
      <c r="AA52" s="245"/>
      <c r="AB52" s="247"/>
      <c r="AC52" s="220"/>
      <c r="AD52" s="228"/>
      <c r="AE52" s="228"/>
      <c r="AF52" s="228"/>
      <c r="AG52" s="228"/>
      <c r="AH52" s="228"/>
      <c r="AI52" s="228"/>
      <c r="AJ52" s="228"/>
      <c r="AK52" s="230"/>
    </row>
    <row r="53" spans="2:37">
      <c r="B53" s="121" t="s">
        <v>36</v>
      </c>
      <c r="C53" s="179">
        <v>4229</v>
      </c>
      <c r="D53" s="179">
        <v>5396</v>
      </c>
      <c r="E53" s="179">
        <v>5557</v>
      </c>
      <c r="F53" s="179">
        <v>5004</v>
      </c>
      <c r="G53" s="179">
        <v>4613</v>
      </c>
      <c r="H53" s="179">
        <v>5381</v>
      </c>
      <c r="I53" s="178"/>
      <c r="J53" s="179">
        <v>321</v>
      </c>
      <c r="K53" s="179">
        <v>508</v>
      </c>
      <c r="L53" s="179">
        <v>555</v>
      </c>
      <c r="M53" s="179">
        <v>520</v>
      </c>
      <c r="N53" s="179">
        <v>450</v>
      </c>
      <c r="O53" s="179">
        <v>626</v>
      </c>
      <c r="P53" s="178"/>
      <c r="Q53" s="180"/>
      <c r="R53" s="179">
        <v>3908</v>
      </c>
      <c r="S53" s="179">
        <v>4888</v>
      </c>
      <c r="T53" s="179">
        <v>5002</v>
      </c>
      <c r="U53" s="179">
        <v>4484</v>
      </c>
      <c r="V53" s="179">
        <v>4163</v>
      </c>
      <c r="W53" s="179">
        <f t="shared" si="2"/>
        <v>4755</v>
      </c>
      <c r="Z53" s="217"/>
      <c r="AA53" s="245"/>
      <c r="AB53" s="247"/>
      <c r="AC53" s="220"/>
      <c r="AD53" s="228"/>
      <c r="AE53" s="228"/>
      <c r="AF53" s="228"/>
      <c r="AG53" s="228"/>
      <c r="AH53" s="228"/>
      <c r="AI53" s="228"/>
      <c r="AJ53" s="228"/>
      <c r="AK53" s="230"/>
    </row>
    <row r="54" spans="2:37">
      <c r="B54" s="121" t="s">
        <v>37</v>
      </c>
      <c r="C54" s="179">
        <v>49699</v>
      </c>
      <c r="D54" s="179">
        <v>52927</v>
      </c>
      <c r="E54" s="179">
        <v>57762</v>
      </c>
      <c r="F54" s="179">
        <v>57947</v>
      </c>
      <c r="G54" s="179">
        <v>52879</v>
      </c>
      <c r="H54" s="179">
        <v>65467</v>
      </c>
      <c r="I54" s="178"/>
      <c r="J54" s="179">
        <v>14416</v>
      </c>
      <c r="K54" s="179">
        <v>18862</v>
      </c>
      <c r="L54" s="179">
        <v>21535</v>
      </c>
      <c r="M54" s="179">
        <v>20232</v>
      </c>
      <c r="N54" s="179">
        <v>20403</v>
      </c>
      <c r="O54" s="179">
        <v>23603</v>
      </c>
      <c r="P54" s="178"/>
      <c r="Q54" s="180"/>
      <c r="R54" s="179">
        <v>35283</v>
      </c>
      <c r="S54" s="179">
        <v>34065</v>
      </c>
      <c r="T54" s="179">
        <v>36227</v>
      </c>
      <c r="U54" s="179">
        <v>37715</v>
      </c>
      <c r="V54" s="179">
        <v>32476</v>
      </c>
      <c r="W54" s="179">
        <f t="shared" si="2"/>
        <v>41864</v>
      </c>
      <c r="Z54" s="217"/>
      <c r="AA54" s="245"/>
      <c r="AB54" s="247"/>
      <c r="AC54" s="220"/>
      <c r="AD54" s="228"/>
      <c r="AE54" s="228"/>
      <c r="AF54" s="228"/>
      <c r="AG54" s="228"/>
      <c r="AH54" s="228"/>
      <c r="AI54" s="228"/>
      <c r="AJ54" s="228"/>
      <c r="AK54" s="230"/>
    </row>
    <row r="55" spans="2:37">
      <c r="B55" s="121" t="s">
        <v>38</v>
      </c>
      <c r="C55" s="179">
        <v>2908</v>
      </c>
      <c r="D55" s="179">
        <v>3595</v>
      </c>
      <c r="E55" s="179">
        <v>3848</v>
      </c>
      <c r="F55" s="179">
        <v>3026</v>
      </c>
      <c r="G55" s="179">
        <v>4314</v>
      </c>
      <c r="H55" s="179">
        <v>4838</v>
      </c>
      <c r="I55" s="178"/>
      <c r="J55" s="179">
        <v>674</v>
      </c>
      <c r="K55" s="179">
        <v>927</v>
      </c>
      <c r="L55" s="179">
        <v>999</v>
      </c>
      <c r="M55" s="179">
        <v>683</v>
      </c>
      <c r="N55" s="179">
        <v>1054</v>
      </c>
      <c r="O55" s="179">
        <v>1137</v>
      </c>
      <c r="P55" s="178"/>
      <c r="Q55" s="180"/>
      <c r="R55" s="179">
        <v>2234</v>
      </c>
      <c r="S55" s="179">
        <v>2668</v>
      </c>
      <c r="T55" s="179">
        <v>2849</v>
      </c>
      <c r="U55" s="179">
        <v>2343</v>
      </c>
      <c r="V55" s="179">
        <v>3260</v>
      </c>
      <c r="W55" s="179">
        <f t="shared" si="2"/>
        <v>3701</v>
      </c>
      <c r="Z55" s="217"/>
      <c r="AA55" s="245"/>
      <c r="AB55" s="247"/>
      <c r="AC55" s="220"/>
      <c r="AD55" s="228"/>
      <c r="AE55" s="228"/>
      <c r="AF55" s="228"/>
      <c r="AG55" s="228"/>
      <c r="AH55" s="228"/>
      <c r="AI55" s="228"/>
      <c r="AJ55" s="228"/>
      <c r="AK55" s="230"/>
    </row>
    <row r="56" spans="2:37">
      <c r="B56" s="121" t="s">
        <v>39</v>
      </c>
      <c r="C56" s="179">
        <v>407</v>
      </c>
      <c r="D56" s="179">
        <v>431</v>
      </c>
      <c r="E56" s="179">
        <v>546</v>
      </c>
      <c r="F56" s="179">
        <v>496</v>
      </c>
      <c r="G56" s="179">
        <v>552</v>
      </c>
      <c r="H56" s="179">
        <v>570</v>
      </c>
      <c r="I56" s="178"/>
      <c r="J56" s="179" t="s">
        <v>220</v>
      </c>
      <c r="K56" s="179">
        <v>7</v>
      </c>
      <c r="L56" s="179">
        <v>7</v>
      </c>
      <c r="M56" s="179" t="s">
        <v>220</v>
      </c>
      <c r="N56" s="179">
        <v>3</v>
      </c>
      <c r="O56" s="179">
        <v>7</v>
      </c>
      <c r="P56" s="178"/>
      <c r="Q56" s="180"/>
      <c r="R56" s="179" t="s">
        <v>220</v>
      </c>
      <c r="S56" s="179">
        <v>424</v>
      </c>
      <c r="T56" s="179">
        <v>539</v>
      </c>
      <c r="U56" s="179" t="s">
        <v>220</v>
      </c>
      <c r="V56" s="179">
        <v>549</v>
      </c>
      <c r="W56" s="179">
        <f t="shared" si="2"/>
        <v>563</v>
      </c>
      <c r="Z56" s="217"/>
      <c r="AA56" s="245"/>
      <c r="AB56" s="247"/>
      <c r="AC56" s="220"/>
      <c r="AD56" s="228"/>
      <c r="AE56" s="228"/>
      <c r="AF56" s="228"/>
      <c r="AG56" s="228"/>
      <c r="AH56" s="228"/>
      <c r="AI56" s="228"/>
      <c r="AJ56" s="228"/>
      <c r="AK56" s="230"/>
    </row>
    <row r="57" spans="2:37">
      <c r="B57" s="121" t="s">
        <v>40</v>
      </c>
      <c r="C57" s="179">
        <v>17815</v>
      </c>
      <c r="D57" s="179">
        <v>13782</v>
      </c>
      <c r="E57" s="179">
        <v>24224</v>
      </c>
      <c r="F57" s="179">
        <v>22279</v>
      </c>
      <c r="G57" s="179">
        <v>19646</v>
      </c>
      <c r="H57" s="179">
        <v>18391</v>
      </c>
      <c r="I57" s="178"/>
      <c r="J57" s="179">
        <v>430</v>
      </c>
      <c r="K57" s="179">
        <v>373</v>
      </c>
      <c r="L57" s="179">
        <v>665</v>
      </c>
      <c r="M57" s="179">
        <v>712</v>
      </c>
      <c r="N57" s="179">
        <v>569</v>
      </c>
      <c r="O57" s="179">
        <v>553</v>
      </c>
      <c r="P57" s="178"/>
      <c r="Q57" s="180"/>
      <c r="R57" s="179">
        <v>17385</v>
      </c>
      <c r="S57" s="179">
        <v>13409</v>
      </c>
      <c r="T57" s="179">
        <v>23559</v>
      </c>
      <c r="U57" s="179">
        <v>21567</v>
      </c>
      <c r="V57" s="179">
        <v>19077</v>
      </c>
      <c r="W57" s="179">
        <f t="shared" si="2"/>
        <v>17838</v>
      </c>
      <c r="Z57" s="217"/>
      <c r="AA57" s="245"/>
      <c r="AB57" s="247"/>
      <c r="AC57" s="220"/>
      <c r="AD57" s="228"/>
      <c r="AE57" s="228"/>
      <c r="AF57" s="228"/>
      <c r="AG57" s="228"/>
      <c r="AH57" s="228"/>
      <c r="AI57" s="228"/>
      <c r="AJ57" s="228"/>
      <c r="AK57" s="230"/>
    </row>
    <row r="58" spans="2:37">
      <c r="B58" s="121" t="s">
        <v>385</v>
      </c>
      <c r="C58" s="179">
        <v>550</v>
      </c>
      <c r="D58" s="179">
        <v>348</v>
      </c>
      <c r="E58" s="179">
        <v>478</v>
      </c>
      <c r="F58" s="179">
        <v>443</v>
      </c>
      <c r="G58" s="179">
        <v>415</v>
      </c>
      <c r="H58" s="179">
        <v>501</v>
      </c>
      <c r="I58" s="178"/>
      <c r="J58" s="179">
        <v>21</v>
      </c>
      <c r="K58" s="179">
        <v>18</v>
      </c>
      <c r="L58" s="179">
        <v>28</v>
      </c>
      <c r="M58" s="179">
        <v>25</v>
      </c>
      <c r="N58" s="179">
        <v>19</v>
      </c>
      <c r="O58" s="179">
        <v>26</v>
      </c>
      <c r="P58" s="178"/>
      <c r="Q58" s="180"/>
      <c r="R58" s="179">
        <v>529</v>
      </c>
      <c r="S58" s="179">
        <v>330</v>
      </c>
      <c r="T58" s="179">
        <v>450</v>
      </c>
      <c r="U58" s="179">
        <v>418</v>
      </c>
      <c r="V58" s="179">
        <v>396</v>
      </c>
      <c r="W58" s="179">
        <f t="shared" si="2"/>
        <v>475</v>
      </c>
      <c r="Z58" s="217"/>
      <c r="AA58" s="245"/>
      <c r="AB58" s="247"/>
      <c r="AC58" s="220"/>
      <c r="AD58" s="228"/>
      <c r="AE58" s="228"/>
      <c r="AF58" s="228"/>
      <c r="AG58" s="228"/>
      <c r="AH58" s="228"/>
      <c r="AI58" s="228"/>
      <c r="AJ58" s="228"/>
      <c r="AK58" s="230"/>
    </row>
    <row r="59" spans="2:37">
      <c r="B59" s="121" t="s">
        <v>41</v>
      </c>
      <c r="C59" s="179">
        <v>16830</v>
      </c>
      <c r="D59" s="179">
        <v>17317</v>
      </c>
      <c r="E59" s="179">
        <v>17524</v>
      </c>
      <c r="F59" s="179">
        <v>17589</v>
      </c>
      <c r="G59" s="179">
        <v>12246</v>
      </c>
      <c r="H59" s="179">
        <v>14341</v>
      </c>
      <c r="I59" s="178"/>
      <c r="J59" s="179">
        <v>1641</v>
      </c>
      <c r="K59" s="179">
        <v>2077</v>
      </c>
      <c r="L59" s="179">
        <v>2042</v>
      </c>
      <c r="M59" s="179">
        <v>2031</v>
      </c>
      <c r="N59" s="179">
        <v>1961</v>
      </c>
      <c r="O59" s="179">
        <v>1829</v>
      </c>
      <c r="P59" s="178"/>
      <c r="Q59" s="180"/>
      <c r="R59" s="179">
        <v>15189</v>
      </c>
      <c r="S59" s="179">
        <v>15240</v>
      </c>
      <c r="T59" s="179">
        <v>15482</v>
      </c>
      <c r="U59" s="179">
        <v>15558</v>
      </c>
      <c r="V59" s="179">
        <v>10285</v>
      </c>
      <c r="W59" s="179">
        <f t="shared" si="2"/>
        <v>12512</v>
      </c>
      <c r="Z59" s="217"/>
      <c r="AA59" s="245"/>
      <c r="AB59" s="247"/>
      <c r="AC59" s="220"/>
      <c r="AD59" s="228"/>
      <c r="AE59" s="228"/>
      <c r="AF59" s="228"/>
      <c r="AG59" s="228"/>
      <c r="AH59" s="228"/>
      <c r="AI59" s="228"/>
      <c r="AJ59" s="228"/>
      <c r="AK59" s="230"/>
    </row>
    <row r="60" spans="2:37">
      <c r="B60" s="121" t="s">
        <v>42</v>
      </c>
      <c r="C60" s="179">
        <v>3864</v>
      </c>
      <c r="D60" s="179">
        <v>4434</v>
      </c>
      <c r="E60" s="179">
        <v>4379</v>
      </c>
      <c r="F60" s="179">
        <v>4532</v>
      </c>
      <c r="G60" s="179">
        <v>3770</v>
      </c>
      <c r="H60" s="179">
        <v>3738</v>
      </c>
      <c r="I60" s="178"/>
      <c r="J60" s="179">
        <v>515</v>
      </c>
      <c r="K60" s="179">
        <v>745</v>
      </c>
      <c r="L60" s="179">
        <v>685</v>
      </c>
      <c r="M60" s="179">
        <v>725</v>
      </c>
      <c r="N60" s="179">
        <v>697</v>
      </c>
      <c r="O60" s="179">
        <v>607</v>
      </c>
      <c r="P60" s="178"/>
      <c r="Q60" s="180"/>
      <c r="R60" s="179">
        <v>3349</v>
      </c>
      <c r="S60" s="179">
        <v>3689</v>
      </c>
      <c r="T60" s="179">
        <v>3694</v>
      </c>
      <c r="U60" s="179">
        <v>3807</v>
      </c>
      <c r="V60" s="179">
        <v>3073</v>
      </c>
      <c r="W60" s="179">
        <f t="shared" si="2"/>
        <v>3131</v>
      </c>
      <c r="Z60" s="217"/>
      <c r="AA60" s="245"/>
      <c r="AB60" s="247"/>
      <c r="AC60" s="220"/>
      <c r="AD60" s="228"/>
      <c r="AE60" s="228"/>
      <c r="AF60" s="228"/>
      <c r="AG60" s="228"/>
      <c r="AH60" s="228"/>
      <c r="AI60" s="228"/>
      <c r="AJ60" s="228"/>
      <c r="AK60" s="230"/>
    </row>
    <row r="61" spans="2:37">
      <c r="B61" s="121" t="s">
        <v>43</v>
      </c>
      <c r="C61" s="179">
        <v>229</v>
      </c>
      <c r="D61" s="179">
        <v>228</v>
      </c>
      <c r="E61" s="179">
        <v>220</v>
      </c>
      <c r="F61" s="179">
        <v>242</v>
      </c>
      <c r="G61" s="179">
        <v>217</v>
      </c>
      <c r="H61" s="179">
        <v>257</v>
      </c>
      <c r="I61" s="178"/>
      <c r="J61" s="179">
        <v>81</v>
      </c>
      <c r="K61" s="179">
        <v>73</v>
      </c>
      <c r="L61" s="179">
        <v>72</v>
      </c>
      <c r="M61" s="179">
        <v>69</v>
      </c>
      <c r="N61" s="179">
        <v>76</v>
      </c>
      <c r="O61" s="179">
        <v>68</v>
      </c>
      <c r="P61" s="178"/>
      <c r="Q61" s="180"/>
      <c r="R61" s="179">
        <v>148</v>
      </c>
      <c r="S61" s="179">
        <v>155</v>
      </c>
      <c r="T61" s="179">
        <v>148</v>
      </c>
      <c r="U61" s="179">
        <v>173</v>
      </c>
      <c r="V61" s="179">
        <v>141</v>
      </c>
      <c r="W61" s="179">
        <f t="shared" si="2"/>
        <v>189</v>
      </c>
      <c r="Z61" s="217"/>
      <c r="AA61" s="245"/>
      <c r="AB61" s="247"/>
      <c r="AC61" s="220"/>
      <c r="AD61" s="228"/>
      <c r="AE61" s="228"/>
      <c r="AF61" s="228"/>
      <c r="AG61" s="228"/>
      <c r="AH61" s="228"/>
      <c r="AI61" s="228"/>
      <c r="AJ61" s="228"/>
      <c r="AK61" s="230"/>
    </row>
    <row r="62" spans="2:37">
      <c r="B62" s="211"/>
      <c r="C62" s="249"/>
      <c r="D62" s="249"/>
      <c r="E62" s="249"/>
      <c r="F62" s="249"/>
      <c r="G62" s="249"/>
      <c r="H62" s="249"/>
      <c r="I62" s="250"/>
      <c r="J62" s="249"/>
      <c r="K62" s="249"/>
      <c r="L62" s="249"/>
      <c r="M62" s="249"/>
      <c r="N62" s="249"/>
      <c r="O62" s="249"/>
      <c r="P62" s="251"/>
      <c r="Q62" s="252"/>
      <c r="R62" s="253">
        <v>0</v>
      </c>
      <c r="S62" s="253">
        <v>0</v>
      </c>
      <c r="T62" s="253">
        <v>0</v>
      </c>
      <c r="U62" s="253">
        <v>0</v>
      </c>
      <c r="V62" s="253">
        <v>0</v>
      </c>
      <c r="W62" s="179">
        <f t="shared" si="2"/>
        <v>0</v>
      </c>
      <c r="Z62" s="217"/>
      <c r="AA62" s="245"/>
      <c r="AB62" s="247"/>
      <c r="AC62" s="220"/>
      <c r="AD62" s="228"/>
      <c r="AE62" s="228"/>
      <c r="AF62" s="228"/>
      <c r="AG62" s="228"/>
      <c r="AH62" s="228"/>
      <c r="AI62" s="228"/>
      <c r="AJ62" s="228"/>
      <c r="AK62" s="230"/>
    </row>
    <row r="63" spans="2:37" ht="29.25" customHeight="1">
      <c r="B63" s="212" t="s">
        <v>44</v>
      </c>
      <c r="C63" s="181">
        <v>590</v>
      </c>
      <c r="D63" s="181">
        <v>1853</v>
      </c>
      <c r="E63" s="181">
        <v>1120</v>
      </c>
      <c r="F63" s="181">
        <v>983</v>
      </c>
      <c r="G63" s="181">
        <v>838</v>
      </c>
      <c r="H63" s="181">
        <v>895</v>
      </c>
      <c r="I63" s="182"/>
      <c r="J63" s="181">
        <v>337</v>
      </c>
      <c r="K63" s="181">
        <v>294</v>
      </c>
      <c r="L63" s="181">
        <v>257</v>
      </c>
      <c r="M63" s="181">
        <v>203</v>
      </c>
      <c r="N63" s="181">
        <v>117</v>
      </c>
      <c r="O63" s="181">
        <v>15</v>
      </c>
      <c r="P63" s="183"/>
      <c r="Q63" s="180"/>
      <c r="R63" s="179">
        <v>253</v>
      </c>
      <c r="S63" s="179">
        <v>1559</v>
      </c>
      <c r="T63" s="179">
        <v>863</v>
      </c>
      <c r="U63" s="179">
        <v>780</v>
      </c>
      <c r="V63" s="179">
        <v>721</v>
      </c>
      <c r="W63" s="179">
        <f t="shared" si="2"/>
        <v>880</v>
      </c>
      <c r="Z63" s="217"/>
      <c r="AA63" s="246"/>
      <c r="AB63" s="248"/>
      <c r="AC63" s="220"/>
    </row>
    <row r="64" spans="2:37">
      <c r="B64" s="65" t="s">
        <v>45</v>
      </c>
      <c r="C64" s="184">
        <v>3770</v>
      </c>
      <c r="D64" s="184">
        <v>6426</v>
      </c>
      <c r="E64" s="184">
        <v>2777</v>
      </c>
      <c r="F64" s="184">
        <v>2101</v>
      </c>
      <c r="G64" s="184">
        <v>1150</v>
      </c>
      <c r="H64" s="184">
        <v>1104</v>
      </c>
      <c r="I64" s="185"/>
      <c r="J64" s="186">
        <v>0</v>
      </c>
      <c r="K64" s="184">
        <v>166</v>
      </c>
      <c r="L64" s="184">
        <v>61</v>
      </c>
      <c r="M64" s="184">
        <v>53</v>
      </c>
      <c r="N64" s="184">
        <v>22</v>
      </c>
      <c r="O64" s="184">
        <v>137</v>
      </c>
      <c r="P64" s="187"/>
      <c r="Q64" s="188"/>
      <c r="R64" s="184">
        <v>3770</v>
      </c>
      <c r="S64" s="184">
        <v>6260</v>
      </c>
      <c r="T64" s="184">
        <v>2716</v>
      </c>
      <c r="U64" s="184">
        <v>2048</v>
      </c>
      <c r="V64" s="184">
        <v>1128</v>
      </c>
      <c r="W64" s="179">
        <f t="shared" si="2"/>
        <v>967</v>
      </c>
      <c r="X64" s="155"/>
      <c r="Z64" s="217"/>
      <c r="AA64" s="246"/>
      <c r="AB64" s="248"/>
      <c r="AC64" s="220"/>
    </row>
    <row r="65" spans="2:26" ht="6.75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Z65" s="217"/>
    </row>
    <row r="66" spans="2:26">
      <c r="B66" s="275" t="s">
        <v>391</v>
      </c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</row>
    <row r="67" spans="2:26" s="216" customFormat="1" ht="25.5" customHeight="1">
      <c r="B67" s="300" t="s">
        <v>417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00"/>
      <c r="V67" s="254"/>
      <c r="W67" s="254"/>
    </row>
    <row r="68" spans="2:26">
      <c r="B68" s="264" t="s">
        <v>392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</row>
    <row r="69" spans="2:26">
      <c r="B69" s="163" t="s">
        <v>346</v>
      </c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9"/>
      <c r="R69" s="169"/>
      <c r="S69" s="169"/>
      <c r="T69" s="169"/>
      <c r="U69" s="169"/>
      <c r="V69" s="169"/>
      <c r="W69" s="169"/>
      <c r="X69" s="169"/>
    </row>
    <row r="70" spans="2:26" ht="26.25" customHeight="1">
      <c r="B70" s="280" t="s">
        <v>412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  <c r="S70" s="280"/>
      <c r="T70" s="280"/>
      <c r="U70" s="280"/>
      <c r="V70" s="280"/>
      <c r="W70" s="280"/>
    </row>
    <row r="71" spans="2:26">
      <c r="B71" s="117"/>
      <c r="C71" s="117"/>
      <c r="D71" s="117"/>
      <c r="E71" s="117"/>
      <c r="F71" s="117"/>
      <c r="G71" s="117"/>
      <c r="H71" s="200"/>
      <c r="I71" s="117"/>
      <c r="J71" s="117"/>
      <c r="K71" s="117"/>
      <c r="L71" s="117"/>
      <c r="M71" s="117"/>
      <c r="N71" s="117"/>
      <c r="O71" s="200"/>
      <c r="P71" s="117"/>
    </row>
    <row r="72" spans="2:26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26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</sheetData>
  <sortState ref="B9:W61">
    <sortCondition ref="B9"/>
  </sortState>
  <mergeCells count="9">
    <mergeCell ref="B66:W66"/>
    <mergeCell ref="B68:W68"/>
    <mergeCell ref="B70:W70"/>
    <mergeCell ref="F2:X2"/>
    <mergeCell ref="R3:W3"/>
    <mergeCell ref="B3:B4"/>
    <mergeCell ref="C3:G3"/>
    <mergeCell ref="J3:N3"/>
    <mergeCell ref="B67:U6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"/>
  <sheetViews>
    <sheetView showGridLines="0" topLeftCell="A22" workbookViewId="0">
      <selection activeCell="F51" sqref="F51"/>
    </sheetView>
  </sheetViews>
  <sheetFormatPr baseColWidth="10" defaultRowHeight="15"/>
  <cols>
    <col min="1" max="1" width="2.85546875" style="8" customWidth="1"/>
    <col min="2" max="2" width="17.5703125" customWidth="1"/>
    <col min="3" max="3" width="9.42578125" customWidth="1"/>
    <col min="4" max="4" width="8.85546875" customWidth="1"/>
    <col min="5" max="5" width="9.85546875" customWidth="1"/>
    <col min="6" max="6" width="9.85546875" style="8" customWidth="1"/>
    <col min="7" max="7" width="8.85546875" customWidth="1"/>
    <col min="8" max="8" width="8.85546875" style="216" customWidth="1"/>
    <col min="9" max="9" width="1.85546875" customWidth="1"/>
    <col min="10" max="10" width="7.42578125" style="8" customWidth="1"/>
    <col min="11" max="11" width="6.5703125" style="8" customWidth="1"/>
    <col min="12" max="12" width="7.42578125" style="8" bestFit="1" customWidth="1"/>
    <col min="13" max="13" width="8" style="8" customWidth="1"/>
    <col min="14" max="14" width="7.7109375" style="8" customWidth="1"/>
    <col min="15" max="15" width="7.7109375" style="216" customWidth="1"/>
    <col min="16" max="16" width="3.5703125" style="8" customWidth="1"/>
    <col min="17" max="18" width="5" style="8" bestFit="1" customWidth="1"/>
    <col min="19" max="19" width="17.28515625" style="8" bestFit="1" customWidth="1"/>
    <col min="20" max="21" width="6" style="8" bestFit="1" customWidth="1"/>
    <col min="22" max="22" width="7" style="8" bestFit="1" customWidth="1"/>
    <col min="23" max="23" width="7.85546875" customWidth="1"/>
    <col min="24" max="24" width="8.5703125" customWidth="1"/>
    <col min="25" max="25" width="8.7109375" customWidth="1"/>
    <col min="26" max="26" width="9" style="8" customWidth="1"/>
    <col min="27" max="27" width="8" customWidth="1"/>
  </cols>
  <sheetData>
    <row r="1" spans="2:28" s="8" customFormat="1">
      <c r="H1" s="216"/>
      <c r="O1" s="216"/>
    </row>
    <row r="2" spans="2:28" ht="72" customHeight="1">
      <c r="B2" s="6"/>
      <c r="C2" s="6"/>
      <c r="D2" s="257" t="s">
        <v>404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89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6"/>
    </row>
    <row r="3" spans="2:28">
      <c r="B3" s="278" t="s">
        <v>5</v>
      </c>
      <c r="C3" s="269" t="s">
        <v>1</v>
      </c>
      <c r="D3" s="269"/>
      <c r="E3" s="269"/>
      <c r="F3" s="269"/>
      <c r="G3" s="269"/>
      <c r="H3" s="269"/>
      <c r="I3" s="6"/>
      <c r="J3" s="269" t="s">
        <v>9</v>
      </c>
      <c r="K3" s="269"/>
      <c r="L3" s="269"/>
      <c r="M3" s="269"/>
      <c r="N3" s="269"/>
      <c r="O3" s="269"/>
      <c r="P3" s="6"/>
      <c r="Q3"/>
      <c r="R3"/>
      <c r="S3"/>
      <c r="T3"/>
      <c r="U3"/>
      <c r="V3"/>
      <c r="Z3"/>
    </row>
    <row r="4" spans="2:28">
      <c r="B4" s="279"/>
      <c r="C4" s="68">
        <v>2010</v>
      </c>
      <c r="D4" s="68">
        <v>2011</v>
      </c>
      <c r="E4" s="68">
        <v>2012</v>
      </c>
      <c r="F4" s="68">
        <v>2013</v>
      </c>
      <c r="G4" s="68">
        <v>2014</v>
      </c>
      <c r="H4" s="156">
        <v>2015</v>
      </c>
      <c r="I4" s="6"/>
      <c r="J4" s="68">
        <v>2010</v>
      </c>
      <c r="K4" s="68">
        <v>2011</v>
      </c>
      <c r="L4" s="68">
        <v>2012</v>
      </c>
      <c r="M4" s="68">
        <v>2013</v>
      </c>
      <c r="N4" s="68">
        <v>2014</v>
      </c>
      <c r="O4" s="156">
        <v>2015</v>
      </c>
      <c r="P4" s="6"/>
      <c r="Q4"/>
      <c r="R4"/>
      <c r="S4"/>
      <c r="T4"/>
      <c r="U4"/>
      <c r="V4"/>
      <c r="Z4"/>
    </row>
    <row r="5" spans="2:28">
      <c r="B5" s="12"/>
      <c r="C5" s="9"/>
      <c r="D5" s="9"/>
      <c r="E5" s="9"/>
      <c r="F5" s="9"/>
      <c r="G5" s="9"/>
      <c r="H5" s="9"/>
      <c r="J5" s="23"/>
      <c r="K5" s="23"/>
      <c r="L5" s="23"/>
      <c r="M5" s="23"/>
      <c r="N5" s="23"/>
      <c r="O5" s="23"/>
      <c r="P5" s="6"/>
      <c r="Q5"/>
      <c r="R5"/>
      <c r="S5"/>
      <c r="T5"/>
      <c r="U5"/>
      <c r="V5"/>
      <c r="Z5"/>
    </row>
    <row r="6" spans="2:28">
      <c r="B6" s="82" t="s">
        <v>3</v>
      </c>
      <c r="C6" s="83">
        <v>619913</v>
      </c>
      <c r="D6" s="83">
        <v>694193</v>
      </c>
      <c r="E6" s="83">
        <v>757434</v>
      </c>
      <c r="F6" s="83">
        <v>779929</v>
      </c>
      <c r="G6" s="84">
        <v>653416</v>
      </c>
      <c r="H6" s="84">
        <v>730259</v>
      </c>
      <c r="I6" s="75"/>
      <c r="J6" s="84">
        <v>100</v>
      </c>
      <c r="K6" s="84">
        <v>100.00000000000001</v>
      </c>
      <c r="L6" s="84">
        <v>99.999999999999986</v>
      </c>
      <c r="M6" s="84">
        <v>100</v>
      </c>
      <c r="N6" s="84">
        <v>100.00000000000001</v>
      </c>
      <c r="O6" s="84">
        <v>100.00000000000001</v>
      </c>
      <c r="P6" s="6"/>
      <c r="Q6"/>
      <c r="R6"/>
      <c r="S6"/>
      <c r="T6"/>
      <c r="U6"/>
      <c r="V6"/>
      <c r="Z6"/>
    </row>
    <row r="7" spans="2:28">
      <c r="B7" s="82" t="s">
        <v>223</v>
      </c>
      <c r="C7" s="83">
        <v>441455</v>
      </c>
      <c r="D7" s="83">
        <v>495306</v>
      </c>
      <c r="E7" s="83">
        <v>557654</v>
      </c>
      <c r="F7" s="83">
        <v>574943</v>
      </c>
      <c r="G7" s="83">
        <v>474939</v>
      </c>
      <c r="H7" s="83">
        <f>SUM(H9:H18)</f>
        <v>523112</v>
      </c>
      <c r="I7" s="75"/>
      <c r="J7" s="239">
        <v>71.212412064273536</v>
      </c>
      <c r="K7" s="239">
        <v>71.349898371202258</v>
      </c>
      <c r="L7" s="239">
        <v>73.62410454244197</v>
      </c>
      <c r="M7" s="239">
        <v>73.717351194788236</v>
      </c>
      <c r="N7" s="239">
        <v>72.685547951075591</v>
      </c>
      <c r="O7" s="240">
        <f>SUM(O9:O18)</f>
        <v>71.633762815658557</v>
      </c>
      <c r="P7" s="6"/>
      <c r="Q7"/>
      <c r="R7"/>
      <c r="S7"/>
      <c r="T7"/>
      <c r="U7"/>
      <c r="V7"/>
      <c r="Z7"/>
    </row>
    <row r="8" spans="2:28">
      <c r="B8" s="9"/>
      <c r="C8" s="73"/>
      <c r="D8" s="73"/>
      <c r="E8" s="73"/>
      <c r="F8" s="73"/>
      <c r="G8" s="73"/>
      <c r="H8" s="73"/>
      <c r="I8" s="75"/>
      <c r="J8" s="75"/>
      <c r="K8" s="75"/>
      <c r="L8" s="75"/>
      <c r="M8" s="75"/>
      <c r="N8" s="75"/>
      <c r="O8" s="75"/>
      <c r="P8" s="6"/>
      <c r="Q8"/>
      <c r="R8"/>
      <c r="S8"/>
      <c r="T8"/>
      <c r="U8"/>
      <c r="V8"/>
      <c r="Z8"/>
    </row>
    <row r="9" spans="2:28">
      <c r="B9" s="9" t="s">
        <v>12</v>
      </c>
      <c r="C9" s="74">
        <v>129354</v>
      </c>
      <c r="D9" s="74">
        <v>151183</v>
      </c>
      <c r="E9" s="74">
        <v>158850</v>
      </c>
      <c r="F9" s="74">
        <v>164792</v>
      </c>
      <c r="G9" s="72">
        <v>140234</v>
      </c>
      <c r="H9" s="179">
        <v>155979</v>
      </c>
      <c r="I9" s="75"/>
      <c r="J9" s="76">
        <v>20.866476424917689</v>
      </c>
      <c r="K9" s="76">
        <v>21.778237464221046</v>
      </c>
      <c r="L9" s="76">
        <v>20.972124303899744</v>
      </c>
      <c r="M9" s="76">
        <v>21.129102777304087</v>
      </c>
      <c r="N9" s="76">
        <v>21.461672196579208</v>
      </c>
      <c r="O9" s="76">
        <f>H9/$H$6*100</f>
        <v>21.359408100413688</v>
      </c>
      <c r="P9" s="6"/>
      <c r="Q9"/>
      <c r="R9"/>
      <c r="S9"/>
      <c r="T9"/>
      <c r="U9"/>
      <c r="V9"/>
      <c r="Z9"/>
    </row>
    <row r="10" spans="2:28">
      <c r="B10" s="9" t="s">
        <v>378</v>
      </c>
      <c r="C10" s="74">
        <v>67972</v>
      </c>
      <c r="D10" s="74">
        <v>76603</v>
      </c>
      <c r="E10" s="74">
        <v>93584</v>
      </c>
      <c r="F10" s="74">
        <v>107330</v>
      </c>
      <c r="G10" s="72">
        <v>77717</v>
      </c>
      <c r="H10" s="179">
        <v>90368</v>
      </c>
      <c r="I10" s="75"/>
      <c r="J10" s="76">
        <v>10.96476441048986</v>
      </c>
      <c r="K10" s="76">
        <v>11.034827490337701</v>
      </c>
      <c r="L10" s="76">
        <v>12.355399942437229</v>
      </c>
      <c r="M10" s="76">
        <v>13.761509060440117</v>
      </c>
      <c r="N10" s="76">
        <v>11.893954234362182</v>
      </c>
      <c r="O10" s="76">
        <f t="shared" ref="O10:O18" si="0">H10/$H$6*100</f>
        <v>12.374787575367096</v>
      </c>
      <c r="P10" s="6"/>
      <c r="Q10"/>
      <c r="R10"/>
      <c r="S10"/>
      <c r="T10"/>
      <c r="U10"/>
      <c r="V10"/>
      <c r="Z10"/>
    </row>
    <row r="11" spans="2:28">
      <c r="B11" s="9" t="s">
        <v>16</v>
      </c>
      <c r="C11" s="74">
        <v>67484</v>
      </c>
      <c r="D11" s="74">
        <v>87309</v>
      </c>
      <c r="E11" s="74">
        <v>100890</v>
      </c>
      <c r="F11" s="74">
        <v>101773</v>
      </c>
      <c r="G11" s="72">
        <v>79637</v>
      </c>
      <c r="H11" s="179">
        <v>81960</v>
      </c>
      <c r="I11" s="75"/>
      <c r="J11" s="76">
        <v>10.886043686775402</v>
      </c>
      <c r="K11" s="76">
        <v>12.57704989822715</v>
      </c>
      <c r="L11" s="76">
        <v>13.319972433241709</v>
      </c>
      <c r="M11" s="76">
        <v>13.049008307166421</v>
      </c>
      <c r="N11" s="76">
        <v>12.187794605580518</v>
      </c>
      <c r="O11" s="76">
        <f t="shared" si="0"/>
        <v>11.223415254040004</v>
      </c>
      <c r="P11" s="6"/>
      <c r="Q11"/>
      <c r="R11"/>
      <c r="S11"/>
      <c r="T11"/>
      <c r="U11"/>
      <c r="V11"/>
      <c r="Z11"/>
    </row>
    <row r="12" spans="2:28">
      <c r="B12" s="9" t="s">
        <v>37</v>
      </c>
      <c r="C12" s="74">
        <v>49699</v>
      </c>
      <c r="D12" s="74">
        <v>52927</v>
      </c>
      <c r="E12" s="74">
        <v>57762</v>
      </c>
      <c r="F12" s="74">
        <v>57947</v>
      </c>
      <c r="G12" s="72">
        <v>52879</v>
      </c>
      <c r="H12" s="179">
        <v>65467</v>
      </c>
      <c r="I12" s="75"/>
      <c r="J12" s="76">
        <v>8.0170927210753771</v>
      </c>
      <c r="K12" s="76">
        <v>7.624248587928717</v>
      </c>
      <c r="L12" s="76">
        <v>7.6260109791744233</v>
      </c>
      <c r="M12" s="76">
        <v>7.4297788644863836</v>
      </c>
      <c r="N12" s="76">
        <v>8.0927005154449851</v>
      </c>
      <c r="O12" s="76">
        <f t="shared" si="0"/>
        <v>8.9649014938535512</v>
      </c>
      <c r="P12" s="6"/>
      <c r="Q12"/>
      <c r="R12"/>
      <c r="S12"/>
      <c r="T12"/>
      <c r="U12"/>
      <c r="V12"/>
      <c r="Z12"/>
    </row>
    <row r="13" spans="2:28">
      <c r="B13" s="9" t="s">
        <v>377</v>
      </c>
      <c r="C13" s="74">
        <v>33864</v>
      </c>
      <c r="D13" s="74">
        <v>33826</v>
      </c>
      <c r="E13" s="74">
        <v>42622</v>
      </c>
      <c r="F13" s="74">
        <v>41173</v>
      </c>
      <c r="G13" s="72">
        <v>32939</v>
      </c>
      <c r="H13" s="179">
        <v>34857</v>
      </c>
      <c r="I13" s="75"/>
      <c r="J13" s="76">
        <v>5.4627020243163154</v>
      </c>
      <c r="K13" s="76">
        <v>4.8727083102249669</v>
      </c>
      <c r="L13" s="76">
        <v>5.6271569536091599</v>
      </c>
      <c r="M13" s="76">
        <v>5.2790702743454858</v>
      </c>
      <c r="N13" s="76">
        <v>5.0410458268545613</v>
      </c>
      <c r="O13" s="76">
        <f t="shared" si="0"/>
        <v>4.7732379881658424</v>
      </c>
      <c r="P13" s="6"/>
      <c r="Q13"/>
      <c r="R13"/>
      <c r="S13"/>
      <c r="T13"/>
      <c r="U13"/>
      <c r="V13"/>
      <c r="Z13"/>
    </row>
    <row r="14" spans="2:28">
      <c r="B14" s="9" t="s">
        <v>20</v>
      </c>
      <c r="C14" s="74">
        <v>26180</v>
      </c>
      <c r="D14" s="74">
        <v>29133</v>
      </c>
      <c r="E14" s="74">
        <v>28376</v>
      </c>
      <c r="F14" s="74">
        <v>27706</v>
      </c>
      <c r="G14" s="72">
        <v>26224</v>
      </c>
      <c r="H14" s="179">
        <v>25722</v>
      </c>
      <c r="I14" s="75"/>
      <c r="J14" s="76">
        <v>4.2231732517304845</v>
      </c>
      <c r="K14" s="76">
        <v>4.1966715308278824</v>
      </c>
      <c r="L14" s="76">
        <v>3.7463330138335484</v>
      </c>
      <c r="M14" s="76">
        <v>3.5523746392299813</v>
      </c>
      <c r="N14" s="76">
        <v>4.013369736890434</v>
      </c>
      <c r="O14" s="76">
        <f t="shared" si="0"/>
        <v>3.5223119468572111</v>
      </c>
      <c r="P14" s="6"/>
      <c r="Q14"/>
      <c r="R14"/>
      <c r="S14"/>
      <c r="T14"/>
      <c r="U14"/>
      <c r="V14"/>
      <c r="Z14"/>
    </row>
    <row r="15" spans="2:28">
      <c r="B15" s="9" t="s">
        <v>27</v>
      </c>
      <c r="C15" s="74">
        <v>21095</v>
      </c>
      <c r="D15" s="74">
        <v>22812</v>
      </c>
      <c r="E15" s="74">
        <v>22753</v>
      </c>
      <c r="F15" s="74">
        <v>21404</v>
      </c>
      <c r="G15" s="72">
        <v>21608</v>
      </c>
      <c r="H15" s="179">
        <v>23554</v>
      </c>
      <c r="I15" s="75"/>
      <c r="J15" s="76">
        <v>3.4028968581075083</v>
      </c>
      <c r="K15" s="76">
        <v>3.2861178375466191</v>
      </c>
      <c r="L15" s="76">
        <v>3.0039581006397915</v>
      </c>
      <c r="M15" s="76">
        <v>2.7443523705362924</v>
      </c>
      <c r="N15" s="76">
        <v>3.3069285110863524</v>
      </c>
      <c r="O15" s="76">
        <f t="shared" si="0"/>
        <v>3.2254309772286271</v>
      </c>
      <c r="P15" s="6"/>
      <c r="Q15"/>
      <c r="R15"/>
      <c r="S15"/>
      <c r="T15"/>
      <c r="U15"/>
      <c r="V15"/>
      <c r="Z15"/>
    </row>
    <row r="16" spans="2:28">
      <c r="B16" s="9" t="s">
        <v>28</v>
      </c>
      <c r="C16" s="74">
        <v>11162</v>
      </c>
      <c r="D16" s="74">
        <v>10414</v>
      </c>
      <c r="E16" s="74">
        <v>11069</v>
      </c>
      <c r="F16" s="74">
        <v>12950</v>
      </c>
      <c r="G16" s="72">
        <v>11809</v>
      </c>
      <c r="H16" s="179">
        <v>12473</v>
      </c>
      <c r="I16" s="75"/>
      <c r="J16" s="76">
        <v>1.8005752420097658</v>
      </c>
      <c r="K16" s="76">
        <v>1.5001591776350383</v>
      </c>
      <c r="L16" s="76">
        <v>1.461381453697616</v>
      </c>
      <c r="M16" s="76">
        <v>1.6604075499180055</v>
      </c>
      <c r="N16" s="76">
        <v>1.8072713248527736</v>
      </c>
      <c r="O16" s="76">
        <f t="shared" si="0"/>
        <v>1.7080241393806854</v>
      </c>
      <c r="P16" s="6"/>
      <c r="Q16"/>
      <c r="R16"/>
      <c r="S16"/>
      <c r="T16"/>
      <c r="U16"/>
      <c r="V16"/>
      <c r="Z16"/>
    </row>
    <row r="17" spans="2:28">
      <c r="B17" s="9" t="s">
        <v>40</v>
      </c>
      <c r="C17" s="74">
        <v>17815</v>
      </c>
      <c r="D17" s="74">
        <v>13782</v>
      </c>
      <c r="E17" s="74">
        <v>24224</v>
      </c>
      <c r="F17" s="74">
        <v>22279</v>
      </c>
      <c r="G17" s="72">
        <v>19646</v>
      </c>
      <c r="H17" s="179">
        <v>18391</v>
      </c>
      <c r="I17" s="75"/>
      <c r="J17" s="76">
        <v>2.8737903544529635</v>
      </c>
      <c r="K17" s="76">
        <v>1.9853268471448142</v>
      </c>
      <c r="L17" s="76">
        <v>3.1981664409044224</v>
      </c>
      <c r="M17" s="76">
        <v>2.8565420698550765</v>
      </c>
      <c r="N17" s="76">
        <v>3.0066603817476159</v>
      </c>
      <c r="O17" s="76">
        <f t="shared" si="0"/>
        <v>2.5184215463280837</v>
      </c>
      <c r="P17" s="6"/>
      <c r="Q17"/>
      <c r="R17"/>
      <c r="S17"/>
      <c r="T17"/>
      <c r="U17"/>
      <c r="V17"/>
      <c r="Z17"/>
    </row>
    <row r="18" spans="2:28">
      <c r="B18" s="9" t="s">
        <v>41</v>
      </c>
      <c r="C18" s="74">
        <v>16830</v>
      </c>
      <c r="D18" s="74">
        <v>17317</v>
      </c>
      <c r="E18" s="74">
        <v>17524</v>
      </c>
      <c r="F18" s="74">
        <v>17589</v>
      </c>
      <c r="G18" s="72">
        <v>12246</v>
      </c>
      <c r="H18" s="179">
        <v>14341</v>
      </c>
      <c r="I18" s="75"/>
      <c r="J18" s="76">
        <v>2.7148970903981686</v>
      </c>
      <c r="K18" s="76">
        <v>2.4945512271083112</v>
      </c>
      <c r="L18" s="76">
        <v>2.3136009210043387</v>
      </c>
      <c r="M18" s="76">
        <v>2.2552052815063934</v>
      </c>
      <c r="N18" s="76">
        <v>1.8741506176769469</v>
      </c>
      <c r="O18" s="76">
        <f t="shared" si="0"/>
        <v>1.9638237940237642</v>
      </c>
      <c r="P18" s="6"/>
      <c r="Q18"/>
      <c r="R18"/>
      <c r="S18"/>
      <c r="T18"/>
      <c r="U18"/>
      <c r="V18"/>
      <c r="Z18"/>
    </row>
    <row r="19" spans="2:28" ht="6" customHeight="1">
      <c r="B19" s="9"/>
      <c r="C19" s="74"/>
      <c r="D19" s="74"/>
      <c r="E19" s="74"/>
      <c r="F19" s="74"/>
      <c r="G19" s="75"/>
      <c r="H19" s="75"/>
      <c r="I19" s="75"/>
      <c r="J19" s="76"/>
      <c r="K19" s="77"/>
      <c r="L19" s="77"/>
      <c r="M19" s="77"/>
      <c r="N19" s="77"/>
      <c r="O19" s="77"/>
      <c r="P19" s="6"/>
      <c r="Q19"/>
      <c r="R19"/>
      <c r="S19"/>
      <c r="T19"/>
      <c r="U19"/>
      <c r="V19"/>
      <c r="Z19"/>
    </row>
    <row r="20" spans="2:28">
      <c r="B20" s="65" t="s">
        <v>225</v>
      </c>
      <c r="C20" s="78">
        <v>178458</v>
      </c>
      <c r="D20" s="78">
        <v>198887</v>
      </c>
      <c r="E20" s="78">
        <v>199780</v>
      </c>
      <c r="F20" s="78">
        <v>204986</v>
      </c>
      <c r="G20" s="78">
        <v>178477</v>
      </c>
      <c r="H20" s="78">
        <f>H6-H7</f>
        <v>207147</v>
      </c>
      <c r="I20" s="79"/>
      <c r="J20" s="80">
        <v>28.787587935726467</v>
      </c>
      <c r="K20" s="80">
        <v>28.650101628797753</v>
      </c>
      <c r="L20" s="80">
        <v>26.37589545755802</v>
      </c>
      <c r="M20" s="80">
        <v>26.282648805211757</v>
      </c>
      <c r="N20" s="80">
        <v>27.314452048924419</v>
      </c>
      <c r="O20" s="231">
        <f>O6-O7</f>
        <v>28.366237184341458</v>
      </c>
      <c r="P20" s="6"/>
      <c r="Q20"/>
      <c r="R20"/>
      <c r="S20"/>
      <c r="T20"/>
      <c r="U20"/>
      <c r="V20"/>
      <c r="Z20"/>
    </row>
    <row r="21" spans="2:28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28" s="8" customFormat="1" ht="17.25" customHeight="1">
      <c r="B22" s="286" t="s">
        <v>357</v>
      </c>
      <c r="C22" s="269" t="s">
        <v>8</v>
      </c>
      <c r="D22" s="269"/>
      <c r="E22" s="269"/>
      <c r="F22" s="269"/>
      <c r="G22" s="269"/>
      <c r="H22" s="192"/>
      <c r="I22" s="6"/>
      <c r="J22" s="269" t="s">
        <v>9</v>
      </c>
      <c r="K22" s="269"/>
      <c r="L22" s="269"/>
      <c r="M22" s="269"/>
      <c r="N22" s="269"/>
      <c r="O22" s="19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28" s="8" customFormat="1">
      <c r="B23" s="281"/>
      <c r="C23" s="113">
        <v>2010</v>
      </c>
      <c r="D23" s="113">
        <v>2011</v>
      </c>
      <c r="E23" s="113">
        <v>2012</v>
      </c>
      <c r="F23" s="113">
        <v>2013</v>
      </c>
      <c r="G23" s="113">
        <v>2014</v>
      </c>
      <c r="H23" s="156">
        <v>2015</v>
      </c>
      <c r="I23" s="6"/>
      <c r="J23" s="113">
        <v>2010</v>
      </c>
      <c r="K23" s="113">
        <v>2011</v>
      </c>
      <c r="L23" s="113">
        <v>2012</v>
      </c>
      <c r="M23" s="113">
        <v>2013</v>
      </c>
      <c r="N23" s="113">
        <v>2014</v>
      </c>
      <c r="O23" s="156">
        <v>2015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28" s="8" customFormat="1">
      <c r="B24" s="6"/>
      <c r="C24" s="6"/>
      <c r="D24" s="6"/>
      <c r="E24" s="6"/>
      <c r="F24" s="6"/>
      <c r="G24" s="6"/>
      <c r="H24" s="6"/>
      <c r="I24" s="6"/>
      <c r="J24" s="23"/>
      <c r="K24" s="23"/>
      <c r="L24" s="23"/>
      <c r="M24" s="23"/>
      <c r="N24" s="23"/>
      <c r="O24" s="23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28" s="8" customFormat="1">
      <c r="B25" s="172" t="s">
        <v>1</v>
      </c>
      <c r="C25" s="83">
        <v>67062</v>
      </c>
      <c r="D25" s="83">
        <v>94783</v>
      </c>
      <c r="E25" s="83">
        <v>102181</v>
      </c>
      <c r="F25" s="83">
        <v>99385</v>
      </c>
      <c r="G25" s="83">
        <v>94889</v>
      </c>
      <c r="H25" s="83">
        <v>105958</v>
      </c>
      <c r="I25" s="75"/>
      <c r="J25" s="84">
        <v>100</v>
      </c>
      <c r="K25" s="84">
        <v>100</v>
      </c>
      <c r="L25" s="84">
        <v>100.00000000000001</v>
      </c>
      <c r="M25" s="84">
        <v>99.999999999999986</v>
      </c>
      <c r="N25" s="84">
        <v>100</v>
      </c>
      <c r="O25" s="84">
        <v>100.00000000000001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s="8" customFormat="1">
      <c r="B26" s="172" t="s">
        <v>223</v>
      </c>
      <c r="C26" s="83">
        <v>54583</v>
      </c>
      <c r="D26" s="83">
        <v>78362</v>
      </c>
      <c r="E26" s="83">
        <v>84495</v>
      </c>
      <c r="F26" s="83">
        <v>82477</v>
      </c>
      <c r="G26" s="83">
        <v>79617</v>
      </c>
      <c r="H26" s="83">
        <f>SUM(H28:H37)</f>
        <v>88224</v>
      </c>
      <c r="I26" s="75"/>
      <c r="J26" s="237">
        <v>81.391846351137758</v>
      </c>
      <c r="K26" s="237">
        <v>82.675163267674577</v>
      </c>
      <c r="L26" s="237">
        <v>82.691498419471344</v>
      </c>
      <c r="M26" s="237">
        <v>82.987372339890314</v>
      </c>
      <c r="N26" s="237">
        <v>83.905405262991493</v>
      </c>
      <c r="O26" s="238">
        <f>SUM(O28:O37)</f>
        <v>83.26317975046716</v>
      </c>
      <c r="P26" s="6"/>
      <c r="Q26" s="6"/>
      <c r="R26" s="6"/>
      <c r="Y26" s="6"/>
      <c r="Z26" s="6"/>
      <c r="AA26" s="6"/>
      <c r="AB26" s="6"/>
    </row>
    <row r="27" spans="2:28" s="8" customFormat="1">
      <c r="B27" s="6"/>
      <c r="C27" s="73"/>
      <c r="D27" s="73"/>
      <c r="E27" s="73"/>
      <c r="F27" s="73"/>
      <c r="G27" s="73"/>
      <c r="H27" s="73"/>
      <c r="I27" s="75"/>
      <c r="J27" s="75"/>
      <c r="K27" s="75"/>
      <c r="L27" s="75"/>
      <c r="M27" s="75"/>
      <c r="N27" s="75"/>
      <c r="O27" s="75"/>
      <c r="P27" s="6"/>
      <c r="Q27" s="6"/>
      <c r="R27" s="6"/>
      <c r="Y27" s="6"/>
      <c r="Z27" s="6"/>
      <c r="AA27" s="6"/>
      <c r="AB27" s="6"/>
    </row>
    <row r="28" spans="2:28" s="8" customFormat="1">
      <c r="B28" s="9" t="s">
        <v>12</v>
      </c>
      <c r="C28" s="74">
        <v>24446</v>
      </c>
      <c r="D28" s="74">
        <v>37011</v>
      </c>
      <c r="E28" s="74">
        <v>39755</v>
      </c>
      <c r="F28" s="74">
        <v>40238</v>
      </c>
      <c r="G28" s="74">
        <v>38597</v>
      </c>
      <c r="H28" s="179">
        <v>43503</v>
      </c>
      <c r="I28" s="75"/>
      <c r="J28" s="76">
        <v>36.452834690286601</v>
      </c>
      <c r="K28" s="76">
        <v>39.04814154436977</v>
      </c>
      <c r="L28" s="76">
        <v>38.906450318552373</v>
      </c>
      <c r="M28" s="76">
        <v>40.486995019369118</v>
      </c>
      <c r="N28" s="76">
        <v>40.67594768624393</v>
      </c>
      <c r="O28" s="76">
        <f>H28/$H$25*100</f>
        <v>41.056833839823327</v>
      </c>
      <c r="P28" s="6"/>
      <c r="Q28" s="6"/>
      <c r="R28" s="6"/>
      <c r="Y28" s="6"/>
      <c r="Z28" s="6"/>
      <c r="AA28" s="6"/>
      <c r="AB28" s="6"/>
    </row>
    <row r="29" spans="2:28" s="8" customFormat="1">
      <c r="B29" s="9" t="s">
        <v>37</v>
      </c>
      <c r="C29" s="74">
        <v>14416</v>
      </c>
      <c r="D29" s="74">
        <v>18862</v>
      </c>
      <c r="E29" s="74">
        <v>21535</v>
      </c>
      <c r="F29" s="74">
        <v>20232</v>
      </c>
      <c r="G29" s="74">
        <v>20403</v>
      </c>
      <c r="H29" s="179">
        <v>23603</v>
      </c>
      <c r="I29" s="75"/>
      <c r="J29" s="76">
        <v>21.496525603173183</v>
      </c>
      <c r="K29" s="76">
        <v>19.900193072597407</v>
      </c>
      <c r="L29" s="76">
        <v>21.075346688719037</v>
      </c>
      <c r="M29" s="76">
        <v>20.357196760074459</v>
      </c>
      <c r="N29" s="76">
        <v>21.501965454373003</v>
      </c>
      <c r="O29" s="76">
        <f t="shared" ref="O29:O37" si="1">H29/$H$25*100</f>
        <v>22.275807395383076</v>
      </c>
      <c r="P29" s="6"/>
      <c r="Q29" s="6"/>
      <c r="R29" s="6"/>
      <c r="Y29" s="6"/>
      <c r="Z29" s="6"/>
      <c r="AA29" s="6"/>
      <c r="AB29" s="6"/>
    </row>
    <row r="30" spans="2:28" s="8" customFormat="1">
      <c r="B30" s="9" t="s">
        <v>10</v>
      </c>
      <c r="C30" s="74">
        <v>3768</v>
      </c>
      <c r="D30" s="74">
        <v>5765</v>
      </c>
      <c r="E30" s="74">
        <v>6193</v>
      </c>
      <c r="F30" s="74">
        <v>5813</v>
      </c>
      <c r="G30" s="74">
        <v>5172</v>
      </c>
      <c r="H30" s="179">
        <v>5912</v>
      </c>
      <c r="I30" s="75"/>
      <c r="J30" s="76">
        <v>5.6186812203632464</v>
      </c>
      <c r="K30" s="76">
        <v>6.0823143390692422</v>
      </c>
      <c r="L30" s="76">
        <v>6.0608136542018576</v>
      </c>
      <c r="M30" s="76">
        <v>5.8489711727121803</v>
      </c>
      <c r="N30" s="76">
        <v>5.4505790976825557</v>
      </c>
      <c r="O30" s="76">
        <f t="shared" si="1"/>
        <v>5.5795692632930027</v>
      </c>
      <c r="P30" s="6"/>
      <c r="Q30" s="6"/>
      <c r="R30" s="6"/>
      <c r="Y30" s="6"/>
      <c r="Z30" s="6"/>
      <c r="AA30" s="6"/>
      <c r="AB30" s="6"/>
    </row>
    <row r="31" spans="2:28" s="8" customFormat="1">
      <c r="B31" s="9" t="s">
        <v>20</v>
      </c>
      <c r="C31" s="74">
        <v>4134</v>
      </c>
      <c r="D31" s="74">
        <v>5901</v>
      </c>
      <c r="E31" s="74">
        <v>5790</v>
      </c>
      <c r="F31" s="74">
        <v>5088</v>
      </c>
      <c r="G31" s="74">
        <v>4928</v>
      </c>
      <c r="H31" s="179">
        <v>4705</v>
      </c>
      <c r="I31" s="75"/>
      <c r="J31" s="76">
        <v>6.1644448420864268</v>
      </c>
      <c r="K31" s="76">
        <v>6.2257999852294184</v>
      </c>
      <c r="L31" s="76">
        <v>5.6664154784157521</v>
      </c>
      <c r="M31" s="76">
        <v>5.119484831715047</v>
      </c>
      <c r="N31" s="76">
        <v>5.1934365416433943</v>
      </c>
      <c r="O31" s="76">
        <f t="shared" si="1"/>
        <v>4.4404386643764511</v>
      </c>
      <c r="P31" s="6"/>
      <c r="Q31" s="6"/>
      <c r="R31" s="6"/>
      <c r="Y31" s="6"/>
      <c r="Z31" s="6"/>
      <c r="AA31" s="6"/>
      <c r="AB31" s="6"/>
    </row>
    <row r="32" spans="2:28" s="8" customFormat="1">
      <c r="B32" s="9" t="s">
        <v>16</v>
      </c>
      <c r="C32" s="74">
        <v>1637</v>
      </c>
      <c r="D32" s="74">
        <v>2330</v>
      </c>
      <c r="E32" s="74">
        <v>2413</v>
      </c>
      <c r="F32" s="74">
        <v>2694</v>
      </c>
      <c r="G32" s="74">
        <v>2523</v>
      </c>
      <c r="H32" s="179">
        <v>2306</v>
      </c>
      <c r="I32" s="75"/>
      <c r="J32" s="76">
        <v>2.4410247233902957</v>
      </c>
      <c r="K32" s="76">
        <v>2.4582467320089045</v>
      </c>
      <c r="L32" s="76">
        <v>2.361495777101418</v>
      </c>
      <c r="M32" s="76">
        <v>2.7106706243396892</v>
      </c>
      <c r="N32" s="76">
        <v>2.6588961839623138</v>
      </c>
      <c r="O32" s="76">
        <f t="shared" si="1"/>
        <v>2.1763340191396594</v>
      </c>
      <c r="P32" s="6"/>
      <c r="Q32" s="6"/>
      <c r="R32" s="6"/>
      <c r="Y32" s="6"/>
      <c r="Z32" s="6"/>
      <c r="AA32" s="6"/>
      <c r="AB32" s="6"/>
    </row>
    <row r="33" spans="2:45" s="8" customFormat="1">
      <c r="B33" s="9" t="s">
        <v>41</v>
      </c>
      <c r="C33" s="74">
        <v>1641</v>
      </c>
      <c r="D33" s="74">
        <v>2077</v>
      </c>
      <c r="E33" s="74">
        <v>2042</v>
      </c>
      <c r="F33" s="74">
        <v>2031</v>
      </c>
      <c r="G33" s="74">
        <v>1961</v>
      </c>
      <c r="H33" s="179">
        <v>1829</v>
      </c>
      <c r="I33" s="75"/>
      <c r="J33" s="76">
        <v>2.4469893531359039</v>
      </c>
      <c r="K33" s="76">
        <v>2.1913212284903412</v>
      </c>
      <c r="L33" s="76">
        <v>1.9984145780526712</v>
      </c>
      <c r="M33" s="76">
        <v>2.0435679428485183</v>
      </c>
      <c r="N33" s="76">
        <v>2.0666252147245729</v>
      </c>
      <c r="O33" s="76">
        <f t="shared" si="1"/>
        <v>1.7261556465769454</v>
      </c>
      <c r="P33" s="6"/>
      <c r="Q33" s="6"/>
      <c r="R33" s="6"/>
      <c r="Y33" s="6"/>
      <c r="Z33" s="6"/>
      <c r="AA33" s="6"/>
      <c r="AB33" s="6"/>
    </row>
    <row r="34" spans="2:45" s="8" customFormat="1">
      <c r="B34" s="9" t="s">
        <v>32</v>
      </c>
      <c r="C34" s="74">
        <v>1302</v>
      </c>
      <c r="D34" s="74">
        <v>2035</v>
      </c>
      <c r="E34" s="74">
        <v>1942</v>
      </c>
      <c r="F34" s="74">
        <v>1923</v>
      </c>
      <c r="G34" s="74">
        <v>1932</v>
      </c>
      <c r="H34" s="179">
        <v>1775</v>
      </c>
      <c r="I34" s="75"/>
      <c r="J34" s="76">
        <v>1.9414869821955802</v>
      </c>
      <c r="K34" s="76">
        <v>2.147009484823228</v>
      </c>
      <c r="L34" s="76">
        <v>1.9005490257484265</v>
      </c>
      <c r="M34" s="76">
        <v>1.9348996327413592</v>
      </c>
      <c r="N34" s="76">
        <v>2.036063189621558</v>
      </c>
      <c r="O34" s="76">
        <f t="shared" si="1"/>
        <v>1.6751920572302232</v>
      </c>
      <c r="P34" s="6"/>
      <c r="Q34" s="6"/>
      <c r="R34" s="6"/>
      <c r="Y34" s="6"/>
      <c r="Z34" s="6"/>
      <c r="AA34" s="6"/>
      <c r="AB34" s="6"/>
    </row>
    <row r="35" spans="2:45" s="8" customFormat="1">
      <c r="B35" s="9" t="s">
        <v>17</v>
      </c>
      <c r="C35" s="74">
        <v>1237</v>
      </c>
      <c r="D35" s="74">
        <v>1717</v>
      </c>
      <c r="E35" s="74">
        <v>1708</v>
      </c>
      <c r="F35" s="74">
        <v>1788</v>
      </c>
      <c r="G35" s="74">
        <v>1376</v>
      </c>
      <c r="H35" s="179">
        <v>1925</v>
      </c>
      <c r="I35" s="75"/>
      <c r="J35" s="76">
        <v>1.8445617488294412</v>
      </c>
      <c r="K35" s="76">
        <v>1.811506282772227</v>
      </c>
      <c r="L35" s="76">
        <v>1.671543633356495</v>
      </c>
      <c r="M35" s="76">
        <v>1.7990642451074106</v>
      </c>
      <c r="N35" s="76">
        <v>1.4501153979913373</v>
      </c>
      <c r="O35" s="76">
        <f t="shared" si="1"/>
        <v>1.8167575831933407</v>
      </c>
      <c r="P35" s="6"/>
      <c r="Q35" s="6"/>
      <c r="R35" s="6"/>
      <c r="Y35" s="6"/>
      <c r="Z35" s="6"/>
      <c r="AA35" s="6"/>
      <c r="AB35" s="6"/>
    </row>
    <row r="36" spans="2:45" s="8" customFormat="1">
      <c r="B36" s="9" t="s">
        <v>355</v>
      </c>
      <c r="C36" s="74">
        <v>1164</v>
      </c>
      <c r="D36" s="74">
        <v>1427</v>
      </c>
      <c r="E36" s="74">
        <v>1648</v>
      </c>
      <c r="F36" s="74">
        <v>1299</v>
      </c>
      <c r="G36" s="74">
        <v>1367</v>
      </c>
      <c r="H36" s="179">
        <v>1454</v>
      </c>
      <c r="I36" s="75"/>
      <c r="J36" s="76">
        <v>1.7357072559720854</v>
      </c>
      <c r="K36" s="76">
        <v>1.5055442431659687</v>
      </c>
      <c r="L36" s="76">
        <v>1.6128243019739481</v>
      </c>
      <c r="M36" s="76">
        <v>1.3070382854555518</v>
      </c>
      <c r="N36" s="76">
        <v>1.4406306315800568</v>
      </c>
      <c r="O36" s="76">
        <f t="shared" si="1"/>
        <v>1.3722418316691518</v>
      </c>
      <c r="P36" s="6"/>
      <c r="Q36" s="6"/>
      <c r="R36" s="6"/>
      <c r="Y36" s="6"/>
      <c r="Z36" s="6"/>
      <c r="AA36" s="6"/>
      <c r="AB36" s="6"/>
    </row>
    <row r="37" spans="2:45" s="8" customFormat="1">
      <c r="B37" s="9" t="s">
        <v>356</v>
      </c>
      <c r="C37" s="74">
        <v>838</v>
      </c>
      <c r="D37" s="74">
        <v>1237</v>
      </c>
      <c r="E37" s="74">
        <v>1469</v>
      </c>
      <c r="F37" s="74">
        <v>1371</v>
      </c>
      <c r="G37" s="74">
        <v>1358</v>
      </c>
      <c r="H37" s="179">
        <v>1212</v>
      </c>
      <c r="I37" s="75"/>
      <c r="J37" s="76">
        <v>1.2495899317049894</v>
      </c>
      <c r="K37" s="76">
        <v>1.3050863551480751</v>
      </c>
      <c r="L37" s="76">
        <v>1.4376449633493507</v>
      </c>
      <c r="M37" s="76">
        <v>1.379483825526991</v>
      </c>
      <c r="N37" s="76">
        <v>1.4311458651687763</v>
      </c>
      <c r="O37" s="76">
        <f t="shared" si="1"/>
        <v>1.1438494497819891</v>
      </c>
      <c r="P37" s="6"/>
      <c r="Q37" s="6"/>
      <c r="R37" s="6"/>
      <c r="Y37" s="6"/>
      <c r="Z37" s="6"/>
      <c r="AA37" s="6"/>
      <c r="AB37" s="6"/>
    </row>
    <row r="38" spans="2:45" s="8" customFormat="1">
      <c r="B38" s="9"/>
      <c r="C38" s="6"/>
      <c r="D38" s="6"/>
      <c r="E38" s="6"/>
      <c r="F38" s="6"/>
      <c r="G38" s="6"/>
      <c r="H38" s="6"/>
      <c r="I38" s="75"/>
      <c r="J38" s="75"/>
      <c r="K38" s="75"/>
      <c r="L38" s="75"/>
      <c r="M38" s="75"/>
      <c r="N38" s="75"/>
      <c r="O38" s="77"/>
      <c r="P38" s="6"/>
      <c r="Q38" s="6"/>
      <c r="R38" s="6"/>
      <c r="Y38" s="6"/>
      <c r="Z38" s="6"/>
      <c r="AA38" s="6"/>
      <c r="AB38" s="6"/>
    </row>
    <row r="39" spans="2:45" s="8" customFormat="1">
      <c r="B39" s="65" t="s">
        <v>225</v>
      </c>
      <c r="C39" s="78">
        <v>12479</v>
      </c>
      <c r="D39" s="78">
        <v>16421</v>
      </c>
      <c r="E39" s="78">
        <v>17686</v>
      </c>
      <c r="F39" s="78">
        <v>16908</v>
      </c>
      <c r="G39" s="78">
        <v>15272</v>
      </c>
      <c r="H39" s="78">
        <f>H25-H26</f>
        <v>17734</v>
      </c>
      <c r="I39" s="79"/>
      <c r="J39" s="80">
        <v>18.608153648862245</v>
      </c>
      <c r="K39" s="80">
        <v>17.324836732325416</v>
      </c>
      <c r="L39" s="80">
        <v>17.30850158052867</v>
      </c>
      <c r="M39" s="80">
        <v>17.012627660109676</v>
      </c>
      <c r="N39" s="80">
        <v>16.094594737008507</v>
      </c>
      <c r="O39" s="231">
        <f>O25-O26</f>
        <v>16.736820249532855</v>
      </c>
      <c r="P39" s="6"/>
      <c r="Q39" s="6"/>
      <c r="R39" s="6"/>
      <c r="Y39" s="6"/>
      <c r="Z39" s="6"/>
      <c r="AA39" s="6"/>
      <c r="AB39" s="6"/>
    </row>
    <row r="40" spans="2:45" s="8" customFormat="1" ht="5.25" customHeight="1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45">
      <c r="B41" s="283" t="s">
        <v>393</v>
      </c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19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2:45" ht="14.25" customHeight="1">
      <c r="B42" s="284" t="s">
        <v>391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19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</row>
    <row r="43" spans="2:45" s="216" customFormat="1" ht="37.5" customHeight="1">
      <c r="B43" s="284" t="s">
        <v>418</v>
      </c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55"/>
      <c r="O43" s="255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</row>
    <row r="44" spans="2:45" ht="24.75" customHeight="1">
      <c r="B44" s="282" t="s">
        <v>413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197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2:45"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</row>
    <row r="46" spans="2:4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</sheetData>
  <mergeCells count="12">
    <mergeCell ref="D2:N2"/>
    <mergeCell ref="B44:N44"/>
    <mergeCell ref="B41:N41"/>
    <mergeCell ref="B42:N42"/>
    <mergeCell ref="B45:AB45"/>
    <mergeCell ref="B3:B4"/>
    <mergeCell ref="C22:G22"/>
    <mergeCell ref="J22:N22"/>
    <mergeCell ref="B22:B23"/>
    <mergeCell ref="J3:O3"/>
    <mergeCell ref="C3:H3"/>
    <mergeCell ref="B43:M4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showGridLines="0" topLeftCell="A58" workbookViewId="0">
      <selection activeCell="B83" sqref="B83"/>
    </sheetView>
  </sheetViews>
  <sheetFormatPr baseColWidth="10" defaultRowHeight="15"/>
  <cols>
    <col min="1" max="1" width="2.28515625" style="8" customWidth="1"/>
    <col min="2" max="2" width="41.28515625" customWidth="1"/>
    <col min="3" max="7" width="7.85546875" bestFit="1" customWidth="1"/>
    <col min="8" max="8" width="7.85546875" style="216" bestFit="1" customWidth="1"/>
    <col min="9" max="9" width="3" customWidth="1"/>
    <col min="10" max="11" width="6.85546875" bestFit="1" customWidth="1"/>
    <col min="12" max="13" width="7.85546875" bestFit="1" customWidth="1"/>
    <col min="14" max="14" width="7.85546875" style="216" bestFit="1" customWidth="1"/>
    <col min="15" max="15" width="7.85546875" bestFit="1" customWidth="1"/>
    <col min="16" max="16" width="2.140625" customWidth="1"/>
    <col min="17" max="20" width="6.42578125" bestFit="1" customWidth="1"/>
    <col min="21" max="21" width="6.42578125" style="216" bestFit="1" customWidth="1"/>
    <col min="22" max="22" width="8" customWidth="1"/>
    <col min="23" max="23" width="2.28515625" customWidth="1"/>
    <col min="24" max="27" width="7" customWidth="1"/>
    <col min="28" max="28" width="7" style="216" customWidth="1"/>
    <col min="29" max="29" width="7.85546875" customWidth="1"/>
    <col min="31" max="31" width="11.42578125" style="8"/>
    <col min="32" max="32" width="14.5703125" bestFit="1" customWidth="1"/>
  </cols>
  <sheetData>
    <row r="1" spans="2:38" s="8" customFormat="1">
      <c r="H1" s="216"/>
      <c r="N1" s="216"/>
      <c r="U1" s="216"/>
      <c r="AB1" s="216"/>
    </row>
    <row r="2" spans="2:38" s="8" customFormat="1" ht="33.75" customHeight="1">
      <c r="B2" s="6"/>
      <c r="C2" s="289" t="s">
        <v>405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</row>
    <row r="3" spans="2:38" s="8" customFormat="1" ht="45.75" customHeight="1">
      <c r="B3" s="6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</row>
    <row r="4" spans="2:38" s="8" customFormat="1" ht="39" customHeight="1">
      <c r="B4" s="278" t="s">
        <v>310</v>
      </c>
      <c r="C4" s="281" t="s">
        <v>3</v>
      </c>
      <c r="D4" s="281"/>
      <c r="E4" s="281"/>
      <c r="F4" s="281"/>
      <c r="G4" s="281"/>
      <c r="H4" s="201"/>
      <c r="I4" s="69"/>
      <c r="J4" s="281" t="s">
        <v>358</v>
      </c>
      <c r="K4" s="281"/>
      <c r="L4" s="281"/>
      <c r="M4" s="281"/>
      <c r="N4" s="281"/>
      <c r="O4" s="281"/>
      <c r="P4" s="69"/>
      <c r="Q4" s="279" t="s">
        <v>359</v>
      </c>
      <c r="R4" s="279"/>
      <c r="S4" s="279"/>
      <c r="T4" s="279"/>
      <c r="U4" s="279"/>
      <c r="V4" s="279"/>
      <c r="W4" s="69"/>
      <c r="X4" s="279" t="s">
        <v>360</v>
      </c>
      <c r="Y4" s="279"/>
      <c r="Z4" s="279"/>
      <c r="AA4" s="279"/>
      <c r="AB4" s="279"/>
      <c r="AC4" s="279"/>
    </row>
    <row r="5" spans="2:38">
      <c r="B5" s="279"/>
      <c r="C5" s="148">
        <v>2010</v>
      </c>
      <c r="D5" s="148">
        <v>2011</v>
      </c>
      <c r="E5" s="148">
        <v>2012</v>
      </c>
      <c r="F5" s="148">
        <v>2013</v>
      </c>
      <c r="G5" s="156">
        <v>2014</v>
      </c>
      <c r="H5" s="156">
        <v>2015</v>
      </c>
      <c r="I5" s="157"/>
      <c r="J5" s="148">
        <v>2010</v>
      </c>
      <c r="K5" s="148">
        <v>2011</v>
      </c>
      <c r="L5" s="148">
        <v>2012</v>
      </c>
      <c r="M5" s="148">
        <v>2013</v>
      </c>
      <c r="N5" s="156">
        <v>2014</v>
      </c>
      <c r="O5" s="156">
        <v>2015</v>
      </c>
      <c r="P5" s="157"/>
      <c r="Q5" s="148">
        <v>2010</v>
      </c>
      <c r="R5" s="148">
        <v>2011</v>
      </c>
      <c r="S5" s="148">
        <v>2012</v>
      </c>
      <c r="T5" s="148">
        <v>2013</v>
      </c>
      <c r="U5" s="156">
        <v>2014</v>
      </c>
      <c r="V5" s="156">
        <v>2015</v>
      </c>
      <c r="W5" s="157"/>
      <c r="X5" s="148">
        <v>2010</v>
      </c>
      <c r="Y5" s="148">
        <v>2011</v>
      </c>
      <c r="Z5" s="148">
        <v>2012</v>
      </c>
      <c r="AA5" s="148">
        <v>2013</v>
      </c>
      <c r="AB5" s="156">
        <v>2014</v>
      </c>
      <c r="AC5" s="156">
        <v>2015</v>
      </c>
    </row>
    <row r="6" spans="2:38" s="8" customFormat="1">
      <c r="B6" s="11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2:38">
      <c r="B7" s="173" t="s">
        <v>3</v>
      </c>
      <c r="C7" s="85">
        <v>619913</v>
      </c>
      <c r="D7" s="85">
        <v>694193</v>
      </c>
      <c r="E7" s="85">
        <v>757434</v>
      </c>
      <c r="F7" s="85">
        <v>779929</v>
      </c>
      <c r="G7" s="85">
        <v>653416</v>
      </c>
      <c r="H7" s="85">
        <v>730259</v>
      </c>
      <c r="I7" s="85"/>
      <c r="J7" s="85">
        <v>67062</v>
      </c>
      <c r="K7" s="85">
        <v>94783</v>
      </c>
      <c r="L7" s="85">
        <v>102181</v>
      </c>
      <c r="M7" s="85">
        <v>99385</v>
      </c>
      <c r="N7" s="85">
        <v>94889</v>
      </c>
      <c r="O7" s="85">
        <v>105958</v>
      </c>
      <c r="P7" s="85"/>
      <c r="Q7" s="86">
        <v>100.00000000000003</v>
      </c>
      <c r="R7" s="86">
        <v>99.999999999999986</v>
      </c>
      <c r="S7" s="86">
        <v>100.00000000000001</v>
      </c>
      <c r="T7" s="86">
        <v>100.00000000000001</v>
      </c>
      <c r="U7" s="86">
        <v>100.00000000000001</v>
      </c>
      <c r="V7" s="86">
        <v>100.00000000000001</v>
      </c>
      <c r="W7" s="86"/>
      <c r="X7" s="86">
        <v>99.885180877397062</v>
      </c>
      <c r="Y7" s="88">
        <v>99.89871601447517</v>
      </c>
      <c r="Z7" s="88">
        <v>99.861030915728008</v>
      </c>
      <c r="AA7" s="88">
        <v>99.999999999999986</v>
      </c>
      <c r="AB7" s="86">
        <v>100</v>
      </c>
      <c r="AC7" s="86">
        <v>100</v>
      </c>
    </row>
    <row r="8" spans="2:38" s="8" customFormat="1">
      <c r="B8" s="173" t="s">
        <v>223</v>
      </c>
      <c r="C8" s="85">
        <v>503879</v>
      </c>
      <c r="D8" s="85">
        <v>556284</v>
      </c>
      <c r="E8" s="85">
        <v>616489</v>
      </c>
      <c r="F8" s="85">
        <v>637523</v>
      </c>
      <c r="G8" s="85">
        <v>527366</v>
      </c>
      <c r="H8" s="85">
        <f>SUM(H10:H66)</f>
        <v>591663</v>
      </c>
      <c r="I8" s="85"/>
      <c r="J8" s="85">
        <v>44583</v>
      </c>
      <c r="K8" s="85">
        <v>64702</v>
      </c>
      <c r="L8" s="85">
        <v>68785</v>
      </c>
      <c r="M8" s="85">
        <v>70139</v>
      </c>
      <c r="N8" s="85">
        <v>64766</v>
      </c>
      <c r="O8" s="85">
        <f>SUM(O10:O66)</f>
        <v>76233</v>
      </c>
      <c r="P8" s="85"/>
      <c r="Q8" s="87">
        <v>81.282212181386797</v>
      </c>
      <c r="R8" s="87">
        <v>80.355177081983811</v>
      </c>
      <c r="S8" s="87">
        <v>81.770709459350172</v>
      </c>
      <c r="T8" s="87">
        <v>82.173526713984472</v>
      </c>
      <c r="U8" s="87">
        <v>80.778095862125454</v>
      </c>
      <c r="V8" s="87">
        <f>SUM(V10:V63)</f>
        <v>81.020980227563072</v>
      </c>
      <c r="W8" s="87"/>
      <c r="X8" s="87">
        <v>66.48027198711641</v>
      </c>
      <c r="Y8" s="87">
        <v>68.603030462787828</v>
      </c>
      <c r="Z8" s="87">
        <v>67.316820152474563</v>
      </c>
      <c r="AA8" s="87">
        <v>70.573024098203945</v>
      </c>
      <c r="AB8" s="87">
        <v>68.254486821444004</v>
      </c>
      <c r="AC8" s="87">
        <f>SUM(AC10:AC63)</f>
        <v>71.946431604975629</v>
      </c>
      <c r="AE8" s="229"/>
      <c r="AF8" s="219"/>
      <c r="AG8" s="219"/>
      <c r="AH8" s="219"/>
      <c r="AI8" s="219"/>
      <c r="AJ8" s="219"/>
      <c r="AK8" s="219"/>
      <c r="AL8" s="235"/>
    </row>
    <row r="9" spans="2:38" s="8" customFormat="1">
      <c r="B9" s="11"/>
      <c r="C9" s="20"/>
      <c r="D9" s="20"/>
      <c r="E9" s="20"/>
      <c r="F9" s="20"/>
      <c r="G9" s="20"/>
      <c r="H9" s="20"/>
      <c r="I9" s="20">
        <f>SUM(I10:I66)</f>
        <v>0</v>
      </c>
      <c r="J9" s="165"/>
      <c r="K9" s="165"/>
      <c r="L9" s="165"/>
      <c r="M9" s="165"/>
      <c r="N9" s="165"/>
      <c r="O9" s="165"/>
      <c r="P9" s="6"/>
      <c r="Q9" s="6"/>
      <c r="R9" s="6"/>
      <c r="S9" s="6"/>
      <c r="T9" s="6"/>
      <c r="U9" s="6"/>
      <c r="V9" s="6"/>
      <c r="W9" s="6"/>
      <c r="X9" s="10"/>
      <c r="Y9" s="10"/>
      <c r="Z9" s="10"/>
      <c r="AA9" s="10"/>
      <c r="AB9" s="10"/>
      <c r="AC9" s="10"/>
      <c r="AE9" s="229"/>
      <c r="AF9" s="219"/>
      <c r="AG9" s="219"/>
      <c r="AH9" s="219"/>
      <c r="AI9" s="219"/>
      <c r="AJ9" s="219"/>
      <c r="AK9" s="219"/>
      <c r="AL9" s="235"/>
    </row>
    <row r="10" spans="2:38">
      <c r="B10" s="153" t="s">
        <v>255</v>
      </c>
      <c r="C10" s="91">
        <v>51977</v>
      </c>
      <c r="D10" s="96">
        <v>62373</v>
      </c>
      <c r="E10" s="93">
        <v>65679</v>
      </c>
      <c r="F10" s="93">
        <v>70188</v>
      </c>
      <c r="G10" s="93">
        <v>57674</v>
      </c>
      <c r="H10" s="93">
        <v>69017</v>
      </c>
      <c r="I10" s="93"/>
      <c r="J10" s="93">
        <v>8654</v>
      </c>
      <c r="K10" s="93">
        <v>13349</v>
      </c>
      <c r="L10" s="93">
        <v>14160</v>
      </c>
      <c r="M10" s="93">
        <v>14011</v>
      </c>
      <c r="N10" s="93">
        <v>13132</v>
      </c>
      <c r="O10" s="93">
        <v>17168</v>
      </c>
      <c r="P10" s="94"/>
      <c r="Q10" s="95">
        <v>8.3845636403817956</v>
      </c>
      <c r="R10" s="95">
        <v>8.9849652762272161</v>
      </c>
      <c r="S10" s="95">
        <v>8.6712505644056108</v>
      </c>
      <c r="T10" s="95">
        <v>8.9992807037563676</v>
      </c>
      <c r="U10" s="95">
        <v>8.826536234190776</v>
      </c>
      <c r="V10" s="95">
        <f t="shared" ref="V10:V41" si="0">H10/$H$7*100</f>
        <v>9.4510303878486948</v>
      </c>
      <c r="W10" s="95"/>
      <c r="X10" s="95">
        <v>12.904476454624078</v>
      </c>
      <c r="Y10" s="95">
        <v>14.083749195530846</v>
      </c>
      <c r="Z10" s="95">
        <v>13.857762206281009</v>
      </c>
      <c r="AA10" s="95">
        <v>14.097700860290788</v>
      </c>
      <c r="AB10" s="95">
        <v>13.839328056992908</v>
      </c>
      <c r="AC10" s="95">
        <f t="shared" ref="AC10:AC41" si="1">O10/$O$7*100</f>
        <v>16.202646331565337</v>
      </c>
      <c r="AE10" s="229"/>
      <c r="AF10" s="219"/>
      <c r="AG10" s="219"/>
      <c r="AH10" s="219"/>
      <c r="AI10" s="219"/>
      <c r="AJ10" s="219"/>
      <c r="AK10" s="219"/>
      <c r="AL10" s="235"/>
    </row>
    <row r="11" spans="2:38">
      <c r="B11" s="196" t="s">
        <v>231</v>
      </c>
      <c r="C11" s="91">
        <v>8724</v>
      </c>
      <c r="D11" s="96">
        <v>12339</v>
      </c>
      <c r="E11" s="93">
        <v>11530</v>
      </c>
      <c r="F11" s="93">
        <v>11749</v>
      </c>
      <c r="G11" s="93">
        <v>10525</v>
      </c>
      <c r="H11" s="93">
        <v>13695</v>
      </c>
      <c r="I11" s="93"/>
      <c r="J11" s="93">
        <v>3159</v>
      </c>
      <c r="K11" s="93">
        <v>5625</v>
      </c>
      <c r="L11" s="93">
        <v>5081</v>
      </c>
      <c r="M11" s="93">
        <v>4890</v>
      </c>
      <c r="N11" s="93">
        <v>4940</v>
      </c>
      <c r="O11" s="93">
        <v>6754</v>
      </c>
      <c r="P11" s="94"/>
      <c r="Q11" s="95">
        <v>1.407294249354345</v>
      </c>
      <c r="R11" s="95">
        <v>1.7774595825656554</v>
      </c>
      <c r="S11" s="95">
        <v>1.5222448424549202</v>
      </c>
      <c r="T11" s="95">
        <v>1.5064191740530228</v>
      </c>
      <c r="U11" s="95">
        <v>1.610765576600512</v>
      </c>
      <c r="V11" s="95">
        <f t="shared" si="0"/>
        <v>1.8753620290883097</v>
      </c>
      <c r="W11" s="95"/>
      <c r="X11" s="95">
        <v>4.7105663415943448</v>
      </c>
      <c r="Y11" s="95">
        <v>5.9346085268455315</v>
      </c>
      <c r="Z11" s="95">
        <v>4.9725487125786598</v>
      </c>
      <c r="AA11" s="95">
        <v>4.9202595965185889</v>
      </c>
      <c r="AB11" s="95">
        <v>5.2060828968584349</v>
      </c>
      <c r="AC11" s="95">
        <f t="shared" si="1"/>
        <v>6.3742237490326357</v>
      </c>
      <c r="AE11" s="229"/>
      <c r="AF11" s="219"/>
      <c r="AG11" s="219"/>
      <c r="AH11" s="219"/>
      <c r="AI11" s="219"/>
      <c r="AJ11" s="219"/>
      <c r="AK11" s="219"/>
      <c r="AL11" s="235"/>
    </row>
    <row r="12" spans="2:38">
      <c r="B12" s="153" t="s">
        <v>259</v>
      </c>
      <c r="C12" s="91">
        <v>18338</v>
      </c>
      <c r="D12" s="96">
        <v>18461</v>
      </c>
      <c r="E12" s="93">
        <v>22050</v>
      </c>
      <c r="F12" s="93">
        <v>22575</v>
      </c>
      <c r="G12" s="93">
        <v>17547</v>
      </c>
      <c r="H12" s="93">
        <v>25735</v>
      </c>
      <c r="I12" s="93"/>
      <c r="J12" s="93">
        <v>3669</v>
      </c>
      <c r="K12" s="93">
        <v>4323</v>
      </c>
      <c r="L12" s="93">
        <v>5807</v>
      </c>
      <c r="M12" s="93">
        <v>5141</v>
      </c>
      <c r="N12" s="93">
        <v>4268</v>
      </c>
      <c r="O12" s="93">
        <v>6637</v>
      </c>
      <c r="P12" s="94"/>
      <c r="Q12" s="95">
        <v>2.9581570317125143</v>
      </c>
      <c r="R12" s="95">
        <v>2.6593468963242208</v>
      </c>
      <c r="S12" s="95">
        <v>2.9111447334025145</v>
      </c>
      <c r="T12" s="95">
        <v>2.8944942424246309</v>
      </c>
      <c r="U12" s="95">
        <v>2.6854255175875705</v>
      </c>
      <c r="V12" s="95">
        <f t="shared" si="0"/>
        <v>3.5240921371732492</v>
      </c>
      <c r="W12" s="95"/>
      <c r="X12" s="95">
        <v>5.4710566341594342</v>
      </c>
      <c r="Y12" s="95">
        <v>4.5609444731650193</v>
      </c>
      <c r="Z12" s="95">
        <v>5.683052622307474</v>
      </c>
      <c r="AA12" s="95">
        <v>5.1728127987120791</v>
      </c>
      <c r="AB12" s="95">
        <v>4.4978870048161532</v>
      </c>
      <c r="AC12" s="95">
        <f t="shared" si="1"/>
        <v>6.2638026387814048</v>
      </c>
      <c r="AE12" s="229"/>
      <c r="AF12" s="219"/>
      <c r="AG12" s="219"/>
      <c r="AH12" s="219"/>
      <c r="AI12" s="219"/>
      <c r="AJ12" s="219"/>
      <c r="AK12" s="219"/>
      <c r="AL12" s="235"/>
    </row>
    <row r="13" spans="2:38">
      <c r="B13" s="153" t="s">
        <v>228</v>
      </c>
      <c r="C13" s="91">
        <v>16599</v>
      </c>
      <c r="D13" s="96">
        <v>16079</v>
      </c>
      <c r="E13" s="93">
        <v>16935</v>
      </c>
      <c r="F13" s="93">
        <v>16304</v>
      </c>
      <c r="G13" s="93">
        <v>16581</v>
      </c>
      <c r="H13" s="93">
        <v>19626</v>
      </c>
      <c r="I13" s="93"/>
      <c r="J13" s="93">
        <v>3296</v>
      </c>
      <c r="K13" s="93">
        <v>4177</v>
      </c>
      <c r="L13" s="93">
        <v>4505</v>
      </c>
      <c r="M13" s="93">
        <v>4282</v>
      </c>
      <c r="N13" s="93">
        <v>4905</v>
      </c>
      <c r="O13" s="93">
        <v>5570</v>
      </c>
      <c r="P13" s="94"/>
      <c r="Q13" s="95">
        <v>2.677633797000547</v>
      </c>
      <c r="R13" s="95">
        <v>2.3162146550022831</v>
      </c>
      <c r="S13" s="95">
        <v>2.2358383700758084</v>
      </c>
      <c r="T13" s="95">
        <v>2.0904466945068076</v>
      </c>
      <c r="U13" s="95">
        <v>2.5375870808183456</v>
      </c>
      <c r="V13" s="95">
        <f t="shared" si="0"/>
        <v>2.6875396263517466</v>
      </c>
      <c r="W13" s="95"/>
      <c r="X13" s="95">
        <v>4.9148549103814378</v>
      </c>
      <c r="Y13" s="95">
        <v>4.4069084118460067</v>
      </c>
      <c r="Z13" s="95">
        <v>4.4088431313062113</v>
      </c>
      <c r="AA13" s="95">
        <v>4.308497258137546</v>
      </c>
      <c r="AB13" s="95">
        <v>5.1691976941478996</v>
      </c>
      <c r="AC13" s="95">
        <f t="shared" si="1"/>
        <v>5.2567998640970952</v>
      </c>
      <c r="AE13" s="229"/>
      <c r="AF13" s="219"/>
      <c r="AG13" s="219"/>
      <c r="AH13" s="219"/>
      <c r="AI13" s="219"/>
      <c r="AJ13" s="219"/>
      <c r="AK13" s="219"/>
      <c r="AL13" s="235"/>
    </row>
    <row r="14" spans="2:38">
      <c r="B14" s="196" t="s">
        <v>261</v>
      </c>
      <c r="C14" s="91">
        <v>11473</v>
      </c>
      <c r="D14" s="96">
        <v>12326</v>
      </c>
      <c r="E14" s="93">
        <v>12876</v>
      </c>
      <c r="F14" s="93">
        <v>14376</v>
      </c>
      <c r="G14" s="93">
        <v>13695</v>
      </c>
      <c r="H14" s="93">
        <v>14189</v>
      </c>
      <c r="I14" s="93"/>
      <c r="J14" s="93">
        <v>3492</v>
      </c>
      <c r="K14" s="93">
        <v>4648</v>
      </c>
      <c r="L14" s="93">
        <v>5238</v>
      </c>
      <c r="M14" s="93">
        <v>5679</v>
      </c>
      <c r="N14" s="93">
        <v>5295</v>
      </c>
      <c r="O14" s="93">
        <v>5321</v>
      </c>
      <c r="P14" s="94"/>
      <c r="Q14" s="95">
        <v>1.850743572081889</v>
      </c>
      <c r="R14" s="95">
        <v>1.7755869045063835</v>
      </c>
      <c r="S14" s="95">
        <v>1.6999500946617132</v>
      </c>
      <c r="T14" s="95">
        <v>1.8432447056078181</v>
      </c>
      <c r="U14" s="95">
        <v>2.0959082728307847</v>
      </c>
      <c r="V14" s="95">
        <f t="shared" si="0"/>
        <v>1.9430092610977749</v>
      </c>
      <c r="W14" s="95"/>
      <c r="X14" s="95">
        <v>5.2071217679162567</v>
      </c>
      <c r="Y14" s="95">
        <v>4.9038329658272053</v>
      </c>
      <c r="Z14" s="95">
        <v>5.126197629696323</v>
      </c>
      <c r="AA14" s="95">
        <v>5.7141419731347787</v>
      </c>
      <c r="AB14" s="95">
        <v>5.580204238636723</v>
      </c>
      <c r="AC14" s="95">
        <f t="shared" si="1"/>
        <v>5.0218010909983199</v>
      </c>
      <c r="AD14" s="8"/>
      <c r="AE14" s="229"/>
      <c r="AF14" s="219"/>
      <c r="AG14" s="219"/>
      <c r="AH14" s="219"/>
      <c r="AI14" s="219"/>
      <c r="AJ14" s="219"/>
      <c r="AK14" s="219"/>
      <c r="AL14" s="235"/>
    </row>
    <row r="15" spans="2:38">
      <c r="B15" s="153" t="s">
        <v>257</v>
      </c>
      <c r="C15" s="91">
        <v>25053</v>
      </c>
      <c r="D15" s="96">
        <v>27607</v>
      </c>
      <c r="E15" s="93">
        <v>26942</v>
      </c>
      <c r="F15" s="93">
        <v>26173</v>
      </c>
      <c r="G15" s="93">
        <v>24617</v>
      </c>
      <c r="H15" s="93">
        <v>24201</v>
      </c>
      <c r="I15" s="93"/>
      <c r="J15" s="93">
        <v>4017</v>
      </c>
      <c r="K15" s="93">
        <v>5614</v>
      </c>
      <c r="L15" s="93">
        <v>5538</v>
      </c>
      <c r="M15" s="93">
        <v>4903</v>
      </c>
      <c r="N15" s="93">
        <v>4698</v>
      </c>
      <c r="O15" s="93">
        <v>4476</v>
      </c>
      <c r="P15" s="94"/>
      <c r="Q15" s="95">
        <v>4.0413735475784511</v>
      </c>
      <c r="R15" s="95">
        <v>3.9768479371010654</v>
      </c>
      <c r="S15" s="95">
        <v>3.5570095876340377</v>
      </c>
      <c r="T15" s="95">
        <v>3.3558182860234718</v>
      </c>
      <c r="U15" s="95">
        <v>3.7674314678550878</v>
      </c>
      <c r="V15" s="95">
        <f t="shared" si="0"/>
        <v>3.3140296798806999</v>
      </c>
      <c r="W15" s="95"/>
      <c r="X15" s="95">
        <v>5.9899794220273774</v>
      </c>
      <c r="Y15" s="95">
        <v>5.923003070170811</v>
      </c>
      <c r="Z15" s="95">
        <v>5.4197942866090569</v>
      </c>
      <c r="AA15" s="95">
        <v>4.9333400412537101</v>
      </c>
      <c r="AB15" s="95">
        <v>4.9510480666884469</v>
      </c>
      <c r="AC15" s="95">
        <f t="shared" si="1"/>
        <v>4.2243152947394256</v>
      </c>
      <c r="AE15" s="229"/>
      <c r="AF15" s="219"/>
      <c r="AG15" s="219"/>
      <c r="AH15" s="219"/>
      <c r="AI15" s="219"/>
      <c r="AJ15" s="219"/>
      <c r="AK15" s="219"/>
      <c r="AL15" s="235"/>
    </row>
    <row r="16" spans="2:38">
      <c r="B16" s="196" t="s">
        <v>248</v>
      </c>
      <c r="C16" s="91">
        <v>7336</v>
      </c>
      <c r="D16" s="96">
        <v>9147</v>
      </c>
      <c r="E16" s="93">
        <v>8922</v>
      </c>
      <c r="F16" s="93">
        <v>9357</v>
      </c>
      <c r="G16" s="93">
        <v>7238</v>
      </c>
      <c r="H16" s="93">
        <v>9767</v>
      </c>
      <c r="I16" s="93"/>
      <c r="J16" s="93">
        <v>2137</v>
      </c>
      <c r="K16" s="93">
        <v>3476</v>
      </c>
      <c r="L16" s="93">
        <v>3437</v>
      </c>
      <c r="M16" s="93">
        <v>3347</v>
      </c>
      <c r="N16" s="93">
        <v>2569</v>
      </c>
      <c r="O16" s="93">
        <v>3388</v>
      </c>
      <c r="P16" s="94"/>
      <c r="Q16" s="95">
        <v>1.1833918630517508</v>
      </c>
      <c r="R16" s="95">
        <v>1.3176450929352501</v>
      </c>
      <c r="S16" s="95">
        <v>1.177924413216201</v>
      </c>
      <c r="T16" s="95">
        <v>1.1997245903152722</v>
      </c>
      <c r="U16" s="95">
        <v>1.1077169827491216</v>
      </c>
      <c r="V16" s="95">
        <f t="shared" si="0"/>
        <v>1.337470678211429</v>
      </c>
      <c r="W16" s="95"/>
      <c r="X16" s="95">
        <v>3.1866034415913633</v>
      </c>
      <c r="Y16" s="95">
        <v>3.6673243092115677</v>
      </c>
      <c r="Z16" s="95">
        <v>3.3636390326968808</v>
      </c>
      <c r="AA16" s="95">
        <v>3.3677114252653824</v>
      </c>
      <c r="AB16" s="95">
        <v>2.7073738789533031</v>
      </c>
      <c r="AC16" s="95">
        <f t="shared" si="1"/>
        <v>3.1974933464202797</v>
      </c>
      <c r="AE16" s="229"/>
      <c r="AF16" s="219"/>
      <c r="AG16" s="219"/>
      <c r="AH16" s="219"/>
      <c r="AI16" s="219"/>
      <c r="AJ16" s="219"/>
      <c r="AK16" s="219"/>
      <c r="AL16" s="235"/>
    </row>
    <row r="17" spans="2:38">
      <c r="B17" s="153" t="s">
        <v>240</v>
      </c>
      <c r="C17" s="91">
        <v>1987</v>
      </c>
      <c r="D17" s="96">
        <v>2573</v>
      </c>
      <c r="E17" s="93">
        <v>2748</v>
      </c>
      <c r="F17" s="93">
        <v>2658</v>
      </c>
      <c r="G17" s="93">
        <v>2575</v>
      </c>
      <c r="H17" s="93">
        <v>2720</v>
      </c>
      <c r="I17" s="93"/>
      <c r="J17" s="93">
        <v>1631</v>
      </c>
      <c r="K17" s="93">
        <v>2186</v>
      </c>
      <c r="L17" s="93">
        <v>2400</v>
      </c>
      <c r="M17" s="93">
        <v>2267</v>
      </c>
      <c r="N17" s="93">
        <v>2271</v>
      </c>
      <c r="O17" s="93">
        <v>2394</v>
      </c>
      <c r="P17" s="94"/>
      <c r="Q17" s="95">
        <v>0.32052884840292106</v>
      </c>
      <c r="R17" s="95">
        <v>0.37064620357739131</v>
      </c>
      <c r="S17" s="95">
        <v>0.36280388786349699</v>
      </c>
      <c r="T17" s="95">
        <v>0.34080025233066086</v>
      </c>
      <c r="U17" s="95">
        <v>0.3940827895245908</v>
      </c>
      <c r="V17" s="95">
        <f t="shared" si="0"/>
        <v>0.37247058920191328</v>
      </c>
      <c r="W17" s="95"/>
      <c r="X17" s="95">
        <v>2.4320777787718826</v>
      </c>
      <c r="Y17" s="95">
        <v>2.3063207537216588</v>
      </c>
      <c r="Z17" s="95">
        <v>2.3487732553018663</v>
      </c>
      <c r="AA17" s="95">
        <v>2.2810283241937919</v>
      </c>
      <c r="AB17" s="95">
        <v>2.3933227244464583</v>
      </c>
      <c r="AC17" s="95">
        <f t="shared" si="1"/>
        <v>2.2593857943713545</v>
      </c>
      <c r="AE17" s="229"/>
      <c r="AF17" s="219"/>
      <c r="AG17" s="219"/>
      <c r="AH17" s="219"/>
      <c r="AI17" s="219"/>
      <c r="AJ17" s="219"/>
      <c r="AK17" s="219"/>
      <c r="AL17" s="235"/>
    </row>
    <row r="18" spans="2:38">
      <c r="B18" s="196" t="s">
        <v>258</v>
      </c>
      <c r="C18" s="91">
        <v>21281</v>
      </c>
      <c r="D18" s="96">
        <v>22046</v>
      </c>
      <c r="E18" s="93">
        <v>20474</v>
      </c>
      <c r="F18" s="93">
        <v>23506</v>
      </c>
      <c r="G18" s="93">
        <v>19842</v>
      </c>
      <c r="H18" s="93">
        <v>20620</v>
      </c>
      <c r="I18" s="93"/>
      <c r="J18" s="93">
        <v>1390</v>
      </c>
      <c r="K18" s="93">
        <v>1860</v>
      </c>
      <c r="L18" s="93">
        <v>1839</v>
      </c>
      <c r="M18" s="93">
        <v>1930</v>
      </c>
      <c r="N18" s="93">
        <v>2055</v>
      </c>
      <c r="O18" s="93">
        <v>1886</v>
      </c>
      <c r="P18" s="94"/>
      <c r="Q18" s="95">
        <v>3.432901068375724</v>
      </c>
      <c r="R18" s="95">
        <v>3.1757738842079943</v>
      </c>
      <c r="S18" s="95">
        <v>2.7030737991693004</v>
      </c>
      <c r="T18" s="95">
        <v>3.0138640824998171</v>
      </c>
      <c r="U18" s="95">
        <v>3.0366565863094874</v>
      </c>
      <c r="V18" s="95">
        <f t="shared" si="0"/>
        <v>2.8236557166703866</v>
      </c>
      <c r="W18" s="95"/>
      <c r="X18" s="95">
        <v>2.0727088365989679</v>
      </c>
      <c r="Y18" s="95">
        <v>1.9623772195435891</v>
      </c>
      <c r="Z18" s="95">
        <v>1.799747506875055</v>
      </c>
      <c r="AA18" s="95">
        <v>1.9419429491371938</v>
      </c>
      <c r="AB18" s="95">
        <v>2.1656883305757253</v>
      </c>
      <c r="AC18" s="95">
        <f t="shared" si="1"/>
        <v>1.7799505464429302</v>
      </c>
      <c r="AE18" s="229"/>
      <c r="AF18" s="219"/>
      <c r="AG18" s="219"/>
      <c r="AH18" s="219"/>
      <c r="AI18" s="219"/>
      <c r="AJ18" s="219"/>
      <c r="AK18" s="219"/>
      <c r="AL18" s="235"/>
    </row>
    <row r="19" spans="2:38" s="8" customFormat="1">
      <c r="B19" s="153" t="s">
        <v>254</v>
      </c>
      <c r="C19" s="91">
        <v>92296</v>
      </c>
      <c r="D19" s="96">
        <v>100262</v>
      </c>
      <c r="E19" s="93">
        <v>124942</v>
      </c>
      <c r="F19" s="93">
        <v>137500</v>
      </c>
      <c r="G19" s="93">
        <v>100250</v>
      </c>
      <c r="H19" s="93">
        <v>113758</v>
      </c>
      <c r="I19" s="93"/>
      <c r="J19" s="93">
        <v>901</v>
      </c>
      <c r="K19" s="93">
        <v>1216</v>
      </c>
      <c r="L19" s="93">
        <v>1619</v>
      </c>
      <c r="M19" s="93">
        <v>1802</v>
      </c>
      <c r="N19" s="93">
        <v>1588</v>
      </c>
      <c r="O19" s="93">
        <v>1796</v>
      </c>
      <c r="P19" s="94"/>
      <c r="Q19" s="95">
        <v>14.888540811371916</v>
      </c>
      <c r="R19" s="95">
        <v>14.442957506053791</v>
      </c>
      <c r="S19" s="95">
        <v>16.495430624978546</v>
      </c>
      <c r="T19" s="95">
        <v>17.629809892951794</v>
      </c>
      <c r="U19" s="95">
        <v>15.342446465957368</v>
      </c>
      <c r="V19" s="95">
        <f t="shared" si="0"/>
        <v>15.577760767070314</v>
      </c>
      <c r="W19" s="95"/>
      <c r="X19" s="95">
        <v>1.3435328501983239</v>
      </c>
      <c r="Y19" s="95">
        <v>1.2829304833145185</v>
      </c>
      <c r="Z19" s="95">
        <v>1.5844432918057174</v>
      </c>
      <c r="AA19" s="95">
        <v>1.8131508778990792</v>
      </c>
      <c r="AB19" s="95">
        <v>1.6735343401237235</v>
      </c>
      <c r="AC19" s="95">
        <f t="shared" si="1"/>
        <v>1.6950112308650598</v>
      </c>
      <c r="AE19" s="229"/>
      <c r="AF19" s="219"/>
      <c r="AG19" s="219"/>
      <c r="AH19" s="219"/>
      <c r="AI19" s="219"/>
      <c r="AJ19" s="219"/>
      <c r="AK19" s="219"/>
      <c r="AL19" s="235"/>
    </row>
    <row r="20" spans="2:38">
      <c r="B20" s="196" t="s">
        <v>238</v>
      </c>
      <c r="C20" s="91">
        <v>2457</v>
      </c>
      <c r="D20" s="96">
        <v>3333</v>
      </c>
      <c r="E20" s="93">
        <v>3252</v>
      </c>
      <c r="F20" s="93">
        <v>3412</v>
      </c>
      <c r="G20" s="93">
        <v>3388</v>
      </c>
      <c r="H20" s="93">
        <v>3606</v>
      </c>
      <c r="I20" s="93"/>
      <c r="J20" s="93">
        <v>956</v>
      </c>
      <c r="K20" s="93">
        <v>1491</v>
      </c>
      <c r="L20" s="93">
        <v>1611</v>
      </c>
      <c r="M20" s="93">
        <v>1509</v>
      </c>
      <c r="N20" s="93">
        <v>1693</v>
      </c>
      <c r="O20" s="93">
        <v>1632</v>
      </c>
      <c r="P20" s="94"/>
      <c r="Q20" s="95">
        <v>0.39634593886561498</v>
      </c>
      <c r="R20" s="95">
        <v>0.48012584396558311</v>
      </c>
      <c r="S20" s="95">
        <v>0.42934433891269735</v>
      </c>
      <c r="T20" s="95">
        <v>0.43747571894364745</v>
      </c>
      <c r="U20" s="95">
        <v>0.51850582171235482</v>
      </c>
      <c r="V20" s="95">
        <f t="shared" si="0"/>
        <v>0.49379740612577178</v>
      </c>
      <c r="W20" s="95"/>
      <c r="X20" s="95">
        <v>1.4255465092004416</v>
      </c>
      <c r="Y20" s="95">
        <v>1.5730669001825224</v>
      </c>
      <c r="Z20" s="95">
        <v>1.5766140476213779</v>
      </c>
      <c r="AA20" s="95">
        <v>1.5183377773305831</v>
      </c>
      <c r="AB20" s="95">
        <v>1.7841899482553301</v>
      </c>
      <c r="AC20" s="95">
        <f t="shared" si="1"/>
        <v>1.5402329224787179</v>
      </c>
      <c r="AE20" s="229"/>
      <c r="AF20" s="219"/>
      <c r="AG20" s="219"/>
      <c r="AH20" s="219"/>
      <c r="AI20" s="219"/>
      <c r="AJ20" s="219"/>
      <c r="AK20" s="219"/>
      <c r="AL20" s="235"/>
    </row>
    <row r="21" spans="2:38">
      <c r="B21" s="153" t="s">
        <v>269</v>
      </c>
      <c r="C21" s="91">
        <v>4751</v>
      </c>
      <c r="D21" s="96">
        <v>5198</v>
      </c>
      <c r="E21" s="93">
        <v>5101</v>
      </c>
      <c r="F21" s="93">
        <v>4184</v>
      </c>
      <c r="G21" s="93">
        <v>4055</v>
      </c>
      <c r="H21" s="93">
        <v>6539</v>
      </c>
      <c r="I21" s="93"/>
      <c r="J21" s="93">
        <v>946</v>
      </c>
      <c r="K21" s="93">
        <v>1234</v>
      </c>
      <c r="L21" s="93">
        <v>1126</v>
      </c>
      <c r="M21" s="93">
        <v>927</v>
      </c>
      <c r="N21" s="93">
        <v>855</v>
      </c>
      <c r="O21" s="93">
        <v>1448</v>
      </c>
      <c r="P21" s="94"/>
      <c r="Q21" s="95">
        <v>0.76639786550693401</v>
      </c>
      <c r="R21" s="95">
        <v>0.74878311939186937</v>
      </c>
      <c r="S21" s="95">
        <v>0.67345801746422795</v>
      </c>
      <c r="T21" s="95">
        <v>0.53645908794262043</v>
      </c>
      <c r="U21" s="95">
        <v>0.62058474233872452</v>
      </c>
      <c r="V21" s="95">
        <f t="shared" si="0"/>
        <v>0.89543572896739376</v>
      </c>
      <c r="W21" s="95"/>
      <c r="X21" s="95">
        <v>1.41063493483642</v>
      </c>
      <c r="Y21" s="95">
        <v>1.3019212306004242</v>
      </c>
      <c r="Z21" s="95">
        <v>1.1019661189457923</v>
      </c>
      <c r="AA21" s="95">
        <v>0.9327363284197816</v>
      </c>
      <c r="AB21" s="95">
        <v>0.90105280907165208</v>
      </c>
      <c r="AC21" s="95">
        <f t="shared" si="1"/>
        <v>1.3665792106306272</v>
      </c>
      <c r="AE21" s="229"/>
      <c r="AF21" s="219"/>
      <c r="AG21" s="219"/>
      <c r="AH21" s="219"/>
      <c r="AI21" s="219"/>
      <c r="AJ21" s="219"/>
      <c r="AK21" s="219"/>
      <c r="AL21" s="235"/>
    </row>
    <row r="22" spans="2:38">
      <c r="B22" s="153" t="s">
        <v>267</v>
      </c>
      <c r="C22" s="91">
        <v>5724</v>
      </c>
      <c r="D22" s="96">
        <v>7291</v>
      </c>
      <c r="E22" s="93">
        <v>6532</v>
      </c>
      <c r="F22" s="93">
        <v>7347</v>
      </c>
      <c r="G22" s="93">
        <v>6814</v>
      </c>
      <c r="H22" s="93">
        <v>6765</v>
      </c>
      <c r="I22" s="93"/>
      <c r="J22" s="93">
        <v>987</v>
      </c>
      <c r="K22" s="93">
        <v>1617</v>
      </c>
      <c r="L22" s="93">
        <v>1527</v>
      </c>
      <c r="M22" s="93">
        <v>1547</v>
      </c>
      <c r="N22" s="93">
        <v>1587</v>
      </c>
      <c r="O22" s="93">
        <v>1422</v>
      </c>
      <c r="P22" s="94"/>
      <c r="Q22" s="95">
        <v>0.92335537406055368</v>
      </c>
      <c r="R22" s="95">
        <v>1.0502842869346134</v>
      </c>
      <c r="S22" s="95">
        <v>0.86238536955035028</v>
      </c>
      <c r="T22" s="95">
        <v>0.94200882388012241</v>
      </c>
      <c r="U22" s="95">
        <v>1.0428272341050724</v>
      </c>
      <c r="V22" s="95">
        <f t="shared" si="0"/>
        <v>0.92638365292314095</v>
      </c>
      <c r="W22" s="95"/>
      <c r="X22" s="95">
        <v>1.4717723897289077</v>
      </c>
      <c r="Y22" s="95">
        <v>1.7060021311838622</v>
      </c>
      <c r="Z22" s="95">
        <v>1.4944069836858123</v>
      </c>
      <c r="AA22" s="95">
        <v>1.5565729234793984</v>
      </c>
      <c r="AB22" s="95">
        <v>1.6724804771891366</v>
      </c>
      <c r="AC22" s="95">
        <f t="shared" si="1"/>
        <v>1.3420411861303536</v>
      </c>
      <c r="AE22" s="229"/>
      <c r="AF22" s="219"/>
      <c r="AG22" s="219"/>
      <c r="AH22" s="219"/>
      <c r="AI22" s="219"/>
      <c r="AJ22" s="219"/>
      <c r="AK22" s="219"/>
      <c r="AL22" s="235"/>
    </row>
    <row r="23" spans="2:38">
      <c r="B23" s="153" t="s">
        <v>235</v>
      </c>
      <c r="C23" s="91">
        <v>2152</v>
      </c>
      <c r="D23" s="96">
        <v>3432</v>
      </c>
      <c r="E23" s="93">
        <v>4383</v>
      </c>
      <c r="F23" s="93">
        <v>2938</v>
      </c>
      <c r="G23" s="93">
        <v>2252</v>
      </c>
      <c r="H23" s="93">
        <v>2668</v>
      </c>
      <c r="I23" s="93"/>
      <c r="J23" s="93">
        <v>647</v>
      </c>
      <c r="K23" s="93">
        <v>1078</v>
      </c>
      <c r="L23" s="93">
        <v>1269</v>
      </c>
      <c r="M23" s="93">
        <v>985</v>
      </c>
      <c r="N23" s="93">
        <v>1027</v>
      </c>
      <c r="O23" s="93">
        <v>1174</v>
      </c>
      <c r="P23" s="94"/>
      <c r="Q23" s="95">
        <v>0.34714548654407956</v>
      </c>
      <c r="R23" s="95">
        <v>0.49438700764772908</v>
      </c>
      <c r="S23" s="95">
        <v>0.57866427966000999</v>
      </c>
      <c r="T23" s="95">
        <v>0.37670095611267179</v>
      </c>
      <c r="U23" s="95">
        <v>0.34465026874150617</v>
      </c>
      <c r="V23" s="95">
        <f t="shared" si="0"/>
        <v>0.36534982793775905</v>
      </c>
      <c r="W23" s="95"/>
      <c r="X23" s="95">
        <v>0.9647788613521816</v>
      </c>
      <c r="Y23" s="95">
        <v>1.1373347541225747</v>
      </c>
      <c r="Z23" s="95">
        <v>1.2419138587408618</v>
      </c>
      <c r="AA23" s="95">
        <v>0.99109523569955227</v>
      </c>
      <c r="AB23" s="95">
        <v>1.0823172338205693</v>
      </c>
      <c r="AC23" s="95">
        <f t="shared" si="1"/>
        <v>1.107986183204666</v>
      </c>
      <c r="AE23" s="229"/>
      <c r="AF23" s="219"/>
      <c r="AG23" s="219"/>
      <c r="AH23" s="219"/>
      <c r="AI23" s="219"/>
      <c r="AJ23" s="219"/>
      <c r="AK23" s="219"/>
      <c r="AL23" s="235"/>
    </row>
    <row r="24" spans="2:38">
      <c r="B24" s="153" t="s">
        <v>299</v>
      </c>
      <c r="C24" s="91" t="s">
        <v>279</v>
      </c>
      <c r="D24" s="96" t="s">
        <v>279</v>
      </c>
      <c r="E24" s="93" t="s">
        <v>279</v>
      </c>
      <c r="F24" s="93" t="s">
        <v>279</v>
      </c>
      <c r="G24" s="93" t="s">
        <v>279</v>
      </c>
      <c r="H24" s="93">
        <v>2148</v>
      </c>
      <c r="I24" s="93"/>
      <c r="J24" s="93" t="s">
        <v>279</v>
      </c>
      <c r="K24" s="93">
        <v>1023</v>
      </c>
      <c r="L24" s="93" t="s">
        <v>279</v>
      </c>
      <c r="M24" s="93">
        <v>1113</v>
      </c>
      <c r="N24" s="93" t="s">
        <v>279</v>
      </c>
      <c r="O24" s="93">
        <v>1118</v>
      </c>
      <c r="P24" s="94"/>
      <c r="Q24" s="95" t="s">
        <v>279</v>
      </c>
      <c r="R24" s="95" t="s">
        <v>279</v>
      </c>
      <c r="S24" s="95" t="s">
        <v>279</v>
      </c>
      <c r="T24" s="95" t="s">
        <v>279</v>
      </c>
      <c r="U24" s="95" t="s">
        <v>279</v>
      </c>
      <c r="V24" s="95">
        <f t="shared" si="0"/>
        <v>0.29414221529621681</v>
      </c>
      <c r="W24" s="95"/>
      <c r="X24" s="95" t="s">
        <v>279</v>
      </c>
      <c r="Y24" s="95">
        <v>1.079307470748974</v>
      </c>
      <c r="Z24" s="95" t="s">
        <v>279</v>
      </c>
      <c r="AA24" s="95">
        <v>1.1198873069376665</v>
      </c>
      <c r="AB24" s="95" t="s">
        <v>279</v>
      </c>
      <c r="AC24" s="95">
        <f t="shared" si="1"/>
        <v>1.0551350535117687</v>
      </c>
      <c r="AE24" s="229"/>
      <c r="AF24" s="219"/>
      <c r="AG24" s="219"/>
      <c r="AH24" s="219"/>
      <c r="AI24" s="219"/>
      <c r="AJ24" s="219"/>
      <c r="AK24" s="219"/>
      <c r="AL24" s="235"/>
    </row>
    <row r="25" spans="2:38">
      <c r="B25" s="196" t="s">
        <v>232</v>
      </c>
      <c r="C25" s="91">
        <v>13455</v>
      </c>
      <c r="D25" s="96">
        <v>11303</v>
      </c>
      <c r="E25" s="93">
        <v>11473</v>
      </c>
      <c r="F25" s="93">
        <v>12974</v>
      </c>
      <c r="G25" s="93">
        <v>10747</v>
      </c>
      <c r="H25" s="93">
        <v>10904</v>
      </c>
      <c r="I25" s="93"/>
      <c r="J25" s="93">
        <v>993</v>
      </c>
      <c r="K25" s="93">
        <v>1160</v>
      </c>
      <c r="L25" s="93">
        <v>1307</v>
      </c>
      <c r="M25" s="93">
        <v>1196</v>
      </c>
      <c r="N25" s="93">
        <v>1309</v>
      </c>
      <c r="O25" s="93">
        <v>1103</v>
      </c>
      <c r="P25" s="94"/>
      <c r="Q25" s="95">
        <v>2.1704658556926537</v>
      </c>
      <c r="R25" s="95">
        <v>1.6282215464575411</v>
      </c>
      <c r="S25" s="95">
        <v>1.5147194343005463</v>
      </c>
      <c r="T25" s="95">
        <v>1.6634847530993206</v>
      </c>
      <c r="U25" s="95">
        <v>1.6447408695226318</v>
      </c>
      <c r="V25" s="95">
        <f t="shared" si="0"/>
        <v>1.4931688620064936</v>
      </c>
      <c r="W25" s="95"/>
      <c r="X25" s="95">
        <v>1.4807193343473204</v>
      </c>
      <c r="Y25" s="95">
        <v>1.223848158425034</v>
      </c>
      <c r="Z25" s="95">
        <v>1.2791027686164747</v>
      </c>
      <c r="AA25" s="95">
        <v>1.2034009156311314</v>
      </c>
      <c r="AB25" s="95">
        <v>1.3795065813740264</v>
      </c>
      <c r="AC25" s="95">
        <f t="shared" si="1"/>
        <v>1.0409785009154571</v>
      </c>
      <c r="AE25" s="229"/>
      <c r="AF25" s="219"/>
      <c r="AG25" s="219"/>
      <c r="AH25" s="219"/>
      <c r="AI25" s="219"/>
      <c r="AJ25" s="219"/>
      <c r="AK25" s="219"/>
      <c r="AL25" s="235"/>
    </row>
    <row r="26" spans="2:38">
      <c r="B26" s="196" t="s">
        <v>262</v>
      </c>
      <c r="C26" s="91">
        <v>15529</v>
      </c>
      <c r="D26" s="92">
        <v>14344</v>
      </c>
      <c r="E26" s="93">
        <v>14218</v>
      </c>
      <c r="F26" s="93">
        <v>16763</v>
      </c>
      <c r="G26" s="93">
        <v>13342</v>
      </c>
      <c r="H26" s="93">
        <v>17105</v>
      </c>
      <c r="I26" s="93"/>
      <c r="J26" s="93">
        <v>685</v>
      </c>
      <c r="K26" s="93">
        <v>856</v>
      </c>
      <c r="L26" s="93">
        <v>970</v>
      </c>
      <c r="M26" s="93">
        <v>1139</v>
      </c>
      <c r="N26" s="93">
        <v>924</v>
      </c>
      <c r="O26" s="93">
        <v>1084</v>
      </c>
      <c r="P26" s="94"/>
      <c r="Q26" s="95">
        <v>2.5050289314790946</v>
      </c>
      <c r="R26" s="95">
        <v>2.0662841601687139</v>
      </c>
      <c r="S26" s="95">
        <v>1.8771272480506553</v>
      </c>
      <c r="T26" s="95">
        <v>2.1492982053494614</v>
      </c>
      <c r="U26" s="95">
        <v>2.0418844962474139</v>
      </c>
      <c r="V26" s="95">
        <f t="shared" si="0"/>
        <v>2.3423196427568849</v>
      </c>
      <c r="W26" s="95"/>
      <c r="X26" s="95">
        <v>1.0214428439354626</v>
      </c>
      <c r="Y26" s="95">
        <v>0.90311553759640439</v>
      </c>
      <c r="Z26" s="95">
        <v>0.94929585735117095</v>
      </c>
      <c r="AA26" s="95">
        <v>1.1460481964079088</v>
      </c>
      <c r="AB26" s="95">
        <v>0.97376935155813626</v>
      </c>
      <c r="AC26" s="95">
        <f t="shared" si="1"/>
        <v>1.0230468676267956</v>
      </c>
      <c r="AE26" s="229"/>
      <c r="AF26" s="219"/>
      <c r="AG26" s="219"/>
      <c r="AH26" s="219"/>
      <c r="AI26" s="219"/>
      <c r="AJ26" s="219"/>
      <c r="AK26" s="219"/>
      <c r="AL26" s="235"/>
    </row>
    <row r="27" spans="2:38">
      <c r="B27" s="153" t="s">
        <v>249</v>
      </c>
      <c r="C27" s="91">
        <v>1823</v>
      </c>
      <c r="D27" s="96">
        <v>2134</v>
      </c>
      <c r="E27" s="93">
        <v>1949</v>
      </c>
      <c r="F27" s="93">
        <v>2372</v>
      </c>
      <c r="G27" s="93">
        <v>2060</v>
      </c>
      <c r="H27" s="219">
        <v>2409</v>
      </c>
      <c r="I27" s="93"/>
      <c r="J27" s="93">
        <v>575</v>
      </c>
      <c r="K27" s="93">
        <v>844</v>
      </c>
      <c r="L27" s="93">
        <v>0</v>
      </c>
      <c r="M27" s="93">
        <v>951</v>
      </c>
      <c r="N27" s="93">
        <v>829</v>
      </c>
      <c r="O27" s="93">
        <v>1062</v>
      </c>
      <c r="P27" s="94"/>
      <c r="Q27" s="95">
        <v>0.29407352322019381</v>
      </c>
      <c r="R27" s="95">
        <v>0.30740730603736999</v>
      </c>
      <c r="S27" s="95">
        <v>0.25731614899780048</v>
      </c>
      <c r="T27" s="95">
        <v>0.30413024775332115</v>
      </c>
      <c r="U27" s="95">
        <v>0.3152662316196726</v>
      </c>
      <c r="V27" s="95">
        <f t="shared" si="0"/>
        <v>0.32988295933360628</v>
      </c>
      <c r="W27" s="95"/>
      <c r="X27" s="95">
        <v>0.85741552593122783</v>
      </c>
      <c r="Y27" s="95">
        <v>0.89045503940580062</v>
      </c>
      <c r="Z27" s="95">
        <v>0</v>
      </c>
      <c r="AA27" s="95">
        <v>0.95688484177692801</v>
      </c>
      <c r="AB27" s="95">
        <v>0.87365237277239727</v>
      </c>
      <c r="AC27" s="95">
        <f t="shared" si="1"/>
        <v>1.0022839238188717</v>
      </c>
      <c r="AE27" s="229"/>
      <c r="AF27" s="219"/>
      <c r="AG27" s="219"/>
      <c r="AH27" s="219"/>
      <c r="AI27" s="219"/>
      <c r="AJ27" s="219"/>
      <c r="AK27" s="219"/>
      <c r="AL27" s="235"/>
    </row>
    <row r="28" spans="2:38">
      <c r="B28" s="153" t="s">
        <v>250</v>
      </c>
      <c r="C28" s="91">
        <v>2953</v>
      </c>
      <c r="D28" s="96">
        <v>3528</v>
      </c>
      <c r="E28" s="93">
        <v>3472</v>
      </c>
      <c r="F28" s="93">
        <v>3533</v>
      </c>
      <c r="G28" s="93">
        <v>3727</v>
      </c>
      <c r="H28" s="93">
        <v>4010</v>
      </c>
      <c r="I28" s="93"/>
      <c r="J28" s="93">
        <v>527</v>
      </c>
      <c r="K28" s="93">
        <v>839</v>
      </c>
      <c r="L28" s="93">
        <v>1030</v>
      </c>
      <c r="M28" s="93">
        <v>939</v>
      </c>
      <c r="N28" s="93">
        <v>1082</v>
      </c>
      <c r="O28" s="93">
        <v>1010</v>
      </c>
      <c r="P28" s="94"/>
      <c r="Q28" s="95">
        <v>0.47635716624752183</v>
      </c>
      <c r="R28" s="95">
        <v>0.50821601485465862</v>
      </c>
      <c r="S28" s="95">
        <v>0.45838977389449115</v>
      </c>
      <c r="T28" s="95">
        <v>0.452989951649445</v>
      </c>
      <c r="U28" s="95">
        <v>0.57038701225559219</v>
      </c>
      <c r="V28" s="95">
        <f t="shared" si="0"/>
        <v>0.54912024363958545</v>
      </c>
      <c r="W28" s="95"/>
      <c r="X28" s="95">
        <v>0.78583996898392539</v>
      </c>
      <c r="Y28" s="95">
        <v>0.88517983182638238</v>
      </c>
      <c r="Z28" s="95">
        <v>1.0080151887337176</v>
      </c>
      <c r="AA28" s="95">
        <v>0.94481058509835492</v>
      </c>
      <c r="AB28" s="95">
        <v>1.1402796952228393</v>
      </c>
      <c r="AC28" s="95">
        <f t="shared" si="1"/>
        <v>0.95320787481832425</v>
      </c>
      <c r="AE28" s="229"/>
      <c r="AF28" s="219"/>
      <c r="AG28" s="219"/>
      <c r="AH28" s="219"/>
      <c r="AI28" s="219"/>
      <c r="AJ28" s="219"/>
      <c r="AK28" s="219"/>
      <c r="AL28" s="235"/>
    </row>
    <row r="29" spans="2:38">
      <c r="B29" s="196" t="s">
        <v>245</v>
      </c>
      <c r="C29" s="91">
        <v>1544</v>
      </c>
      <c r="D29" s="96">
        <v>1797</v>
      </c>
      <c r="E29" s="93">
        <v>2104</v>
      </c>
      <c r="F29" s="93">
        <v>1754</v>
      </c>
      <c r="G29" s="93">
        <v>2007</v>
      </c>
      <c r="H29" s="234">
        <v>2011</v>
      </c>
      <c r="I29" s="93"/>
      <c r="J29" s="93">
        <v>0</v>
      </c>
      <c r="K29" s="93">
        <v>0</v>
      </c>
      <c r="L29" s="93">
        <v>1073</v>
      </c>
      <c r="M29" s="93">
        <v>0</v>
      </c>
      <c r="N29" s="93">
        <v>945</v>
      </c>
      <c r="O29" s="93">
        <v>948</v>
      </c>
      <c r="P29" s="94"/>
      <c r="Q29" s="95">
        <v>0.2490672078178712</v>
      </c>
      <c r="R29" s="95">
        <v>0.2588617286547113</v>
      </c>
      <c r="S29" s="95">
        <v>0.27777997818951883</v>
      </c>
      <c r="T29" s="95">
        <v>0.22489226583445415</v>
      </c>
      <c r="U29" s="95">
        <v>0.30715501303916648</v>
      </c>
      <c r="V29" s="95">
        <f t="shared" si="0"/>
        <v>0.27538174811950283</v>
      </c>
      <c r="W29" s="95"/>
      <c r="X29" s="95">
        <v>0</v>
      </c>
      <c r="Y29" s="95">
        <v>0</v>
      </c>
      <c r="Z29" s="95">
        <v>1.0500973762245427</v>
      </c>
      <c r="AA29" s="95">
        <v>0</v>
      </c>
      <c r="AB29" s="95">
        <v>0.99590047318445762</v>
      </c>
      <c r="AC29" s="95">
        <f t="shared" si="1"/>
        <v>0.89469412408690241</v>
      </c>
      <c r="AE29" s="229"/>
      <c r="AF29" s="219"/>
      <c r="AG29" s="219"/>
      <c r="AH29" s="219"/>
      <c r="AI29" s="219"/>
      <c r="AJ29" s="219"/>
      <c r="AK29" s="219"/>
      <c r="AL29" s="235"/>
    </row>
    <row r="30" spans="2:38">
      <c r="B30" s="196" t="s">
        <v>266</v>
      </c>
      <c r="C30" s="91">
        <v>6103</v>
      </c>
      <c r="D30" s="96">
        <v>7899</v>
      </c>
      <c r="E30" s="93">
        <v>10626</v>
      </c>
      <c r="F30" s="93">
        <v>7816</v>
      </c>
      <c r="G30" s="93">
        <v>7081</v>
      </c>
      <c r="H30" s="93">
        <v>6710</v>
      </c>
      <c r="I30" s="93"/>
      <c r="J30" s="93">
        <v>566</v>
      </c>
      <c r="K30" s="93">
        <v>846</v>
      </c>
      <c r="L30" s="93">
        <v>1112</v>
      </c>
      <c r="M30" s="93">
        <v>912</v>
      </c>
      <c r="N30" s="93">
        <v>1156</v>
      </c>
      <c r="O30" s="93">
        <v>860</v>
      </c>
      <c r="P30" s="94"/>
      <c r="Q30" s="95">
        <v>0.9844929853060026</v>
      </c>
      <c r="R30" s="95">
        <v>1.1378679992451668</v>
      </c>
      <c r="S30" s="95">
        <v>1.4028945096206402</v>
      </c>
      <c r="T30" s="95">
        <v>1.0021425027149908</v>
      </c>
      <c r="U30" s="95">
        <v>1.0836894107276223</v>
      </c>
      <c r="V30" s="95">
        <f t="shared" si="0"/>
        <v>0.91885207850913164</v>
      </c>
      <c r="W30" s="95"/>
      <c r="X30" s="95">
        <v>0.84399510900360852</v>
      </c>
      <c r="Y30" s="95">
        <v>0.89256512243756791</v>
      </c>
      <c r="Z30" s="95">
        <v>1.088264941623198</v>
      </c>
      <c r="AA30" s="95">
        <v>0.9176435075715651</v>
      </c>
      <c r="AB30" s="95">
        <v>1.2182655523822572</v>
      </c>
      <c r="AC30" s="95">
        <f t="shared" si="1"/>
        <v>0.81164234885520681</v>
      </c>
      <c r="AE30" s="229"/>
      <c r="AF30" s="219"/>
      <c r="AG30" s="219"/>
      <c r="AH30" s="219"/>
      <c r="AI30" s="219"/>
      <c r="AJ30" s="219"/>
      <c r="AK30" s="219"/>
      <c r="AL30" s="235"/>
    </row>
    <row r="31" spans="2:38">
      <c r="B31" s="153" t="s">
        <v>256</v>
      </c>
      <c r="C31" s="91">
        <v>42220</v>
      </c>
      <c r="D31" s="96">
        <v>55560</v>
      </c>
      <c r="E31" s="93">
        <v>68072</v>
      </c>
      <c r="F31" s="93">
        <v>66925</v>
      </c>
      <c r="G31" s="93">
        <v>52544</v>
      </c>
      <c r="H31" s="93">
        <v>53448</v>
      </c>
      <c r="I31" s="93"/>
      <c r="J31" s="93">
        <v>588</v>
      </c>
      <c r="K31" s="93">
        <v>758</v>
      </c>
      <c r="L31" s="93">
        <v>800</v>
      </c>
      <c r="M31" s="93">
        <v>906</v>
      </c>
      <c r="N31" s="93">
        <v>926</v>
      </c>
      <c r="O31" s="93">
        <v>842</v>
      </c>
      <c r="P31" s="94"/>
      <c r="Q31" s="95">
        <v>6.8106331049679554</v>
      </c>
      <c r="R31" s="95">
        <v>8.0035379210104391</v>
      </c>
      <c r="S31" s="95">
        <v>8.987185682184851</v>
      </c>
      <c r="T31" s="95">
        <v>8.5809092878967199</v>
      </c>
      <c r="U31" s="95">
        <v>8.0414314923417862</v>
      </c>
      <c r="V31" s="95">
        <f t="shared" si="0"/>
        <v>7.3190470778175962</v>
      </c>
      <c r="W31" s="95"/>
      <c r="X31" s="95">
        <v>0.87680057260445554</v>
      </c>
      <c r="Y31" s="95">
        <v>0.79972146903980679</v>
      </c>
      <c r="Z31" s="95">
        <v>0.78292441843395544</v>
      </c>
      <c r="AA31" s="95">
        <v>0.91160637923227839</v>
      </c>
      <c r="AB31" s="95">
        <v>0.97587707742730989</v>
      </c>
      <c r="AC31" s="95">
        <f t="shared" si="1"/>
        <v>0.79465448573963271</v>
      </c>
      <c r="AE31" s="229"/>
      <c r="AF31" s="219"/>
      <c r="AG31" s="219"/>
      <c r="AH31" s="219"/>
      <c r="AI31" s="219"/>
      <c r="AJ31" s="219"/>
      <c r="AK31" s="219"/>
      <c r="AL31" s="235"/>
    </row>
    <row r="32" spans="2:38">
      <c r="B32" s="196" t="s">
        <v>234</v>
      </c>
      <c r="C32" s="91">
        <v>4611</v>
      </c>
      <c r="D32" s="96">
        <v>5181</v>
      </c>
      <c r="E32" s="93">
        <v>5369</v>
      </c>
      <c r="F32" s="93">
        <v>5282</v>
      </c>
      <c r="G32" s="93">
        <v>3969</v>
      </c>
      <c r="H32" s="93">
        <v>5486</v>
      </c>
      <c r="I32" s="93"/>
      <c r="J32" s="93">
        <v>470</v>
      </c>
      <c r="K32" s="93">
        <v>744</v>
      </c>
      <c r="L32" s="93">
        <v>767</v>
      </c>
      <c r="M32" s="93">
        <v>660</v>
      </c>
      <c r="N32" s="93">
        <v>525</v>
      </c>
      <c r="O32" s="93">
        <v>743</v>
      </c>
      <c r="P32" s="94"/>
      <c r="Q32" s="95">
        <v>0.74381405132655709</v>
      </c>
      <c r="R32" s="95">
        <v>0.7463342326989757</v>
      </c>
      <c r="S32" s="95">
        <v>0.70884063826023125</v>
      </c>
      <c r="T32" s="95">
        <v>0.67724113348779191</v>
      </c>
      <c r="U32" s="95">
        <v>0.60742314237790318</v>
      </c>
      <c r="V32" s="95">
        <f t="shared" si="0"/>
        <v>0.75124031336827068</v>
      </c>
      <c r="W32" s="95"/>
      <c r="X32" s="95">
        <v>0.70084399510900353</v>
      </c>
      <c r="Y32" s="95">
        <v>0.78495088781743561</v>
      </c>
      <c r="Z32" s="95">
        <v>0.75062878617355477</v>
      </c>
      <c r="AA32" s="95">
        <v>0.66408411732152739</v>
      </c>
      <c r="AB32" s="95">
        <v>0.55327804065803199</v>
      </c>
      <c r="AC32" s="95">
        <f t="shared" si="1"/>
        <v>0.70122123860397512</v>
      </c>
      <c r="AE32" s="229"/>
      <c r="AF32" s="219"/>
      <c r="AG32" s="219"/>
      <c r="AH32" s="219"/>
      <c r="AI32" s="219"/>
      <c r="AJ32" s="219"/>
      <c r="AK32" s="219"/>
      <c r="AL32" s="235"/>
    </row>
    <row r="33" spans="2:38">
      <c r="B33" s="196" t="s">
        <v>273</v>
      </c>
      <c r="C33" s="91">
        <v>1845</v>
      </c>
      <c r="D33" s="96">
        <v>3043</v>
      </c>
      <c r="E33" s="93">
        <v>3712</v>
      </c>
      <c r="F33" s="93">
        <v>2606</v>
      </c>
      <c r="G33" s="93">
        <v>2413</v>
      </c>
      <c r="H33" s="93">
        <v>2025</v>
      </c>
      <c r="I33" s="93"/>
      <c r="J33" s="93">
        <v>362</v>
      </c>
      <c r="K33" s="93">
        <v>660</v>
      </c>
      <c r="L33" s="93">
        <v>847</v>
      </c>
      <c r="M33" s="93">
        <v>701</v>
      </c>
      <c r="N33" s="93">
        <v>904</v>
      </c>
      <c r="O33" s="93">
        <v>657</v>
      </c>
      <c r="P33" s="94"/>
      <c r="Q33" s="95">
        <v>0.2976224083056816</v>
      </c>
      <c r="R33" s="95">
        <v>0.43835071802798353</v>
      </c>
      <c r="S33" s="95">
        <v>0.49007570296553887</v>
      </c>
      <c r="T33" s="95">
        <v>0.33413297877114456</v>
      </c>
      <c r="U33" s="95">
        <v>0.3692900082030437</v>
      </c>
      <c r="V33" s="95">
        <f t="shared" si="0"/>
        <v>0.2772988761521597</v>
      </c>
      <c r="W33" s="95"/>
      <c r="X33" s="95">
        <v>0.53979899197757297</v>
      </c>
      <c r="Y33" s="95">
        <v>0.69632740048320896</v>
      </c>
      <c r="Z33" s="95">
        <v>0.82892122801695023</v>
      </c>
      <c r="AA33" s="95">
        <v>0.70533782763998598</v>
      </c>
      <c r="AB33" s="95">
        <v>0.95269209286640189</v>
      </c>
      <c r="AC33" s="95">
        <f t="shared" si="1"/>
        <v>0.62005700371845451</v>
      </c>
      <c r="AE33" s="229"/>
      <c r="AF33" s="219"/>
      <c r="AG33" s="219"/>
      <c r="AH33" s="219"/>
      <c r="AI33" s="219"/>
      <c r="AJ33" s="219"/>
      <c r="AK33" s="219"/>
      <c r="AL33" s="235"/>
    </row>
    <row r="34" spans="2:38">
      <c r="B34" s="196" t="s">
        <v>244</v>
      </c>
      <c r="C34" s="91">
        <v>1743</v>
      </c>
      <c r="D34" s="96">
        <v>2244</v>
      </c>
      <c r="E34" s="93">
        <v>2300</v>
      </c>
      <c r="F34" s="93">
        <v>1879</v>
      </c>
      <c r="G34" s="93">
        <v>2776</v>
      </c>
      <c r="H34" s="93">
        <v>3090</v>
      </c>
      <c r="I34" s="93"/>
      <c r="J34" s="93">
        <v>307</v>
      </c>
      <c r="K34" s="93">
        <v>500</v>
      </c>
      <c r="L34" s="93">
        <v>517</v>
      </c>
      <c r="M34" s="93">
        <v>0</v>
      </c>
      <c r="N34" s="93">
        <v>562</v>
      </c>
      <c r="O34" s="93">
        <v>590</v>
      </c>
      <c r="P34" s="94"/>
      <c r="Q34" s="95">
        <v>0.28116848654569271</v>
      </c>
      <c r="R34" s="95">
        <v>0.3232530434619767</v>
      </c>
      <c r="S34" s="95">
        <v>0.30365682026420782</v>
      </c>
      <c r="T34" s="95">
        <v>0.2409193657371376</v>
      </c>
      <c r="U34" s="95">
        <v>0.42484420338651024</v>
      </c>
      <c r="V34" s="95">
        <f t="shared" si="0"/>
        <v>0.42313754435070294</v>
      </c>
      <c r="W34" s="95"/>
      <c r="X34" s="95">
        <v>0.45778533297545559</v>
      </c>
      <c r="Y34" s="95">
        <v>0.52752075794182496</v>
      </c>
      <c r="Z34" s="95">
        <v>0.5059649054129437</v>
      </c>
      <c r="AA34" s="95">
        <v>0</v>
      </c>
      <c r="AB34" s="95">
        <v>0.59227096923774092</v>
      </c>
      <c r="AC34" s="95">
        <f t="shared" si="1"/>
        <v>0.55682440212159534</v>
      </c>
      <c r="AE34" s="229"/>
      <c r="AF34" s="219"/>
      <c r="AG34" s="219"/>
      <c r="AH34" s="219"/>
      <c r="AI34" s="219"/>
      <c r="AJ34" s="219"/>
      <c r="AK34" s="219"/>
      <c r="AL34" s="235"/>
    </row>
    <row r="35" spans="2:38">
      <c r="B35" s="196" t="s">
        <v>230</v>
      </c>
      <c r="C35" s="91">
        <v>12754</v>
      </c>
      <c r="D35" s="96">
        <v>12819</v>
      </c>
      <c r="E35" s="93">
        <v>12938</v>
      </c>
      <c r="F35" s="93">
        <v>13064</v>
      </c>
      <c r="G35" s="93">
        <v>8345</v>
      </c>
      <c r="H35" s="93">
        <v>10119</v>
      </c>
      <c r="I35" s="93"/>
      <c r="J35" s="93">
        <v>608</v>
      </c>
      <c r="K35" s="93">
        <v>683</v>
      </c>
      <c r="L35" s="93">
        <v>681</v>
      </c>
      <c r="M35" s="93">
        <v>750</v>
      </c>
      <c r="N35" s="93">
        <v>496</v>
      </c>
      <c r="O35" s="93">
        <v>582</v>
      </c>
      <c r="P35" s="94"/>
      <c r="Q35" s="95">
        <v>2.0573854718323381</v>
      </c>
      <c r="R35" s="95">
        <v>2.0678708141303699</v>
      </c>
      <c r="S35" s="95">
        <v>2.0870670561836904</v>
      </c>
      <c r="T35" s="95">
        <v>2.1073924889460294</v>
      </c>
      <c r="U35" s="95">
        <v>1.3461566381088959</v>
      </c>
      <c r="V35" s="95">
        <f t="shared" si="0"/>
        <v>1.3856727544610885</v>
      </c>
      <c r="W35" s="95"/>
      <c r="X35" s="95">
        <v>0.90662372133249824</v>
      </c>
      <c r="Y35" s="95">
        <v>1.0184605290626585</v>
      </c>
      <c r="Z35" s="95">
        <v>0.66646441119190458</v>
      </c>
      <c r="AA35" s="95">
        <v>0.75464104241082652</v>
      </c>
      <c r="AB35" s="95">
        <v>0.5227160155550169</v>
      </c>
      <c r="AC35" s="95">
        <f t="shared" si="1"/>
        <v>0.54927424073689568</v>
      </c>
      <c r="AE35" s="229"/>
      <c r="AF35" s="219"/>
      <c r="AG35" s="219"/>
      <c r="AH35" s="219"/>
      <c r="AI35" s="219"/>
      <c r="AJ35" s="219"/>
      <c r="AK35" s="219"/>
      <c r="AL35" s="235"/>
    </row>
    <row r="36" spans="2:38">
      <c r="B36" s="11" t="s">
        <v>227</v>
      </c>
      <c r="C36" s="91">
        <v>24896</v>
      </c>
      <c r="D36" s="96">
        <v>20619</v>
      </c>
      <c r="E36" s="93">
        <v>31641</v>
      </c>
      <c r="F36" s="93">
        <v>30097</v>
      </c>
      <c r="G36" s="93">
        <v>24648</v>
      </c>
      <c r="H36" s="93">
        <v>27084</v>
      </c>
      <c r="I36" s="93"/>
      <c r="J36" s="93">
        <v>403</v>
      </c>
      <c r="K36" s="93">
        <v>342</v>
      </c>
      <c r="L36" s="93">
        <v>647</v>
      </c>
      <c r="M36" s="93">
        <v>597</v>
      </c>
      <c r="N36" s="93">
        <v>493</v>
      </c>
      <c r="O36" s="93">
        <v>511</v>
      </c>
      <c r="P36" s="94"/>
      <c r="Q36" s="95">
        <v>4.0160474131047428</v>
      </c>
      <c r="R36" s="95">
        <v>2.9702114541633233</v>
      </c>
      <c r="S36" s="95">
        <v>4.1773936739042608</v>
      </c>
      <c r="T36" s="95">
        <v>3.8589410061685099</v>
      </c>
      <c r="U36" s="95">
        <v>3.7721757655153834</v>
      </c>
      <c r="V36" s="95">
        <f t="shared" si="0"/>
        <v>3.7088211168914045</v>
      </c>
      <c r="W36" s="95"/>
      <c r="X36" s="95">
        <v>0.60093644687006054</v>
      </c>
      <c r="Y36" s="95">
        <v>0.36082419843220831</v>
      </c>
      <c r="Z36" s="95">
        <v>0.63319012340846148</v>
      </c>
      <c r="AA36" s="95">
        <v>0.60069426975901796</v>
      </c>
      <c r="AB36" s="95">
        <v>0.51955442675125674</v>
      </c>
      <c r="AC36" s="95">
        <f t="shared" si="1"/>
        <v>0.48226655844768684</v>
      </c>
      <c r="AE36" s="229"/>
      <c r="AF36" s="219"/>
      <c r="AG36" s="219"/>
      <c r="AH36" s="219"/>
      <c r="AI36" s="219"/>
      <c r="AJ36" s="219"/>
      <c r="AK36" s="219"/>
      <c r="AL36" s="235"/>
    </row>
    <row r="37" spans="2:38" s="8" customFormat="1">
      <c r="B37" s="153" t="s">
        <v>302</v>
      </c>
      <c r="C37" s="91" t="s">
        <v>279</v>
      </c>
      <c r="D37" s="96" t="s">
        <v>279</v>
      </c>
      <c r="E37" s="93" t="s">
        <v>279</v>
      </c>
      <c r="F37" s="93" t="s">
        <v>279</v>
      </c>
      <c r="G37" s="93" t="s">
        <v>279</v>
      </c>
      <c r="H37" s="93">
        <v>2238</v>
      </c>
      <c r="I37" s="93"/>
      <c r="J37" s="93" t="s">
        <v>279</v>
      </c>
      <c r="K37" s="93" t="s">
        <v>279</v>
      </c>
      <c r="L37" s="93" t="s">
        <v>279</v>
      </c>
      <c r="M37" s="93">
        <v>414</v>
      </c>
      <c r="N37" s="93" t="s">
        <v>279</v>
      </c>
      <c r="O37" s="93">
        <v>444</v>
      </c>
      <c r="P37" s="94"/>
      <c r="Q37" s="95" t="s">
        <v>279</v>
      </c>
      <c r="R37" s="95" t="s">
        <v>279</v>
      </c>
      <c r="S37" s="95" t="s">
        <v>279</v>
      </c>
      <c r="T37" s="95" t="s">
        <v>279</v>
      </c>
      <c r="U37" s="95" t="s">
        <v>279</v>
      </c>
      <c r="V37" s="95">
        <f t="shared" si="0"/>
        <v>0.30646660979186835</v>
      </c>
      <c r="W37" s="95"/>
      <c r="X37" s="95" t="s">
        <v>279</v>
      </c>
      <c r="Y37" s="95" t="s">
        <v>279</v>
      </c>
      <c r="Z37" s="95" t="s">
        <v>279</v>
      </c>
      <c r="AA37" s="95">
        <v>0.41656185541077628</v>
      </c>
      <c r="AB37" s="95" t="s">
        <v>279</v>
      </c>
      <c r="AC37" s="95">
        <f t="shared" si="1"/>
        <v>0.41903395685082767</v>
      </c>
      <c r="AE37" s="229"/>
      <c r="AF37" s="219"/>
      <c r="AG37" s="219"/>
      <c r="AH37" s="219"/>
      <c r="AI37" s="219"/>
      <c r="AJ37" s="219"/>
      <c r="AK37" s="219"/>
      <c r="AL37" s="235"/>
    </row>
    <row r="38" spans="2:38">
      <c r="B38" s="153" t="s">
        <v>229</v>
      </c>
      <c r="C38" s="91">
        <v>13453</v>
      </c>
      <c r="D38" s="96">
        <v>13139</v>
      </c>
      <c r="E38" s="93">
        <v>13036</v>
      </c>
      <c r="F38" s="93">
        <v>13781</v>
      </c>
      <c r="G38" s="93">
        <v>11140</v>
      </c>
      <c r="H38" s="93">
        <v>12566</v>
      </c>
      <c r="I38" s="93"/>
      <c r="J38" s="93">
        <v>316</v>
      </c>
      <c r="K38" s="93">
        <v>357</v>
      </c>
      <c r="L38" s="93">
        <v>366</v>
      </c>
      <c r="M38" s="93">
        <v>351</v>
      </c>
      <c r="N38" s="93">
        <v>322</v>
      </c>
      <c r="O38" s="93">
        <v>387</v>
      </c>
      <c r="P38" s="94"/>
      <c r="Q38" s="95">
        <v>2.1701432297757912</v>
      </c>
      <c r="R38" s="95">
        <v>1.8927013092900675</v>
      </c>
      <c r="S38" s="95">
        <v>1.7210740473757449</v>
      </c>
      <c r="T38" s="95">
        <v>1.7669557100710449</v>
      </c>
      <c r="U38" s="95">
        <v>1.7048863205063849</v>
      </c>
      <c r="V38" s="95">
        <f t="shared" si="0"/>
        <v>1.7207593470261919</v>
      </c>
      <c r="W38" s="95"/>
      <c r="X38" s="95">
        <v>0.47120574990307479</v>
      </c>
      <c r="Y38" s="95">
        <v>0.37664982117046303</v>
      </c>
      <c r="Z38" s="95">
        <v>0.35818792143353462</v>
      </c>
      <c r="AA38" s="95">
        <v>0.35317200784826686</v>
      </c>
      <c r="AB38" s="95">
        <v>0.33934386493692631</v>
      </c>
      <c r="AC38" s="95">
        <f t="shared" si="1"/>
        <v>0.36523905698484305</v>
      </c>
      <c r="AE38" s="229"/>
      <c r="AF38" s="219"/>
      <c r="AG38" s="219"/>
      <c r="AH38" s="219"/>
      <c r="AI38" s="219"/>
      <c r="AJ38" s="219"/>
      <c r="AK38" s="219"/>
      <c r="AL38" s="235"/>
    </row>
    <row r="39" spans="2:38" s="8" customFormat="1">
      <c r="B39" s="153" t="s">
        <v>243</v>
      </c>
      <c r="C39" s="91">
        <v>2195</v>
      </c>
      <c r="D39" s="96">
        <v>2223</v>
      </c>
      <c r="E39" s="93">
        <v>2445</v>
      </c>
      <c r="F39" s="93">
        <v>2284</v>
      </c>
      <c r="G39" s="93">
        <v>2146</v>
      </c>
      <c r="H39" s="93">
        <v>2354</v>
      </c>
      <c r="I39" s="93"/>
      <c r="J39" s="93">
        <v>252</v>
      </c>
      <c r="K39" s="93">
        <v>340</v>
      </c>
      <c r="L39" s="93">
        <v>391</v>
      </c>
      <c r="M39" s="93">
        <v>378</v>
      </c>
      <c r="N39" s="93">
        <v>337</v>
      </c>
      <c r="O39" s="93">
        <v>336</v>
      </c>
      <c r="P39" s="94"/>
      <c r="Q39" s="95">
        <v>0.35408194375662388</v>
      </c>
      <c r="R39" s="95">
        <v>0.32022794813546085</v>
      </c>
      <c r="S39" s="95">
        <v>0.3228004024112992</v>
      </c>
      <c r="T39" s="95">
        <v>0.29284716942183198</v>
      </c>
      <c r="U39" s="95">
        <v>0.32842783158049388</v>
      </c>
      <c r="V39" s="95">
        <f t="shared" si="0"/>
        <v>0.32235138491959703</v>
      </c>
      <c r="W39" s="95"/>
      <c r="X39" s="95">
        <v>0.37577167397333811</v>
      </c>
      <c r="Y39" s="95">
        <v>0.35871411540044101</v>
      </c>
      <c r="Z39" s="95">
        <v>0.38265430950959572</v>
      </c>
      <c r="AA39" s="95">
        <v>0.38033908537505662</v>
      </c>
      <c r="AB39" s="95">
        <v>0.35515180895572723</v>
      </c>
      <c r="AC39" s="95">
        <f t="shared" si="1"/>
        <v>0.31710677815738314</v>
      </c>
      <c r="AE39" s="229"/>
      <c r="AF39" s="219"/>
      <c r="AG39" s="219"/>
      <c r="AH39" s="219"/>
      <c r="AI39" s="219"/>
      <c r="AJ39" s="219"/>
      <c r="AK39" s="219"/>
      <c r="AL39" s="235"/>
    </row>
    <row r="40" spans="2:38">
      <c r="B40" s="153" t="s">
        <v>263</v>
      </c>
      <c r="C40" s="91">
        <v>8084</v>
      </c>
      <c r="D40" s="96">
        <v>7516</v>
      </c>
      <c r="E40" s="93">
        <v>7985</v>
      </c>
      <c r="F40" s="93">
        <v>9434</v>
      </c>
      <c r="G40" s="93">
        <v>9102</v>
      </c>
      <c r="H40" s="93">
        <v>9612</v>
      </c>
      <c r="I40" s="93"/>
      <c r="J40" s="93">
        <v>236</v>
      </c>
      <c r="K40" s="93">
        <v>297</v>
      </c>
      <c r="L40" s="93">
        <v>382</v>
      </c>
      <c r="M40" s="93">
        <v>459</v>
      </c>
      <c r="N40" s="93">
        <v>430</v>
      </c>
      <c r="O40" s="93">
        <v>332</v>
      </c>
      <c r="P40" s="94"/>
      <c r="Q40" s="95">
        <v>1.3040539559583362</v>
      </c>
      <c r="R40" s="95">
        <v>1.0826960225758542</v>
      </c>
      <c r="S40" s="95">
        <v>1.054217265134652</v>
      </c>
      <c r="T40" s="95">
        <v>1.2095972838553253</v>
      </c>
      <c r="U40" s="95">
        <v>1.3929870098069224</v>
      </c>
      <c r="V40" s="95">
        <f t="shared" si="0"/>
        <v>1.3162453321355847</v>
      </c>
      <c r="W40" s="95"/>
      <c r="X40" s="95">
        <v>0.35191315499090392</v>
      </c>
      <c r="Y40" s="95">
        <v>0.3133473302174441</v>
      </c>
      <c r="Z40" s="95">
        <v>0.37384640980221373</v>
      </c>
      <c r="AA40" s="95">
        <v>0.46184031795542585</v>
      </c>
      <c r="AB40" s="95">
        <v>0.45316106187229288</v>
      </c>
      <c r="AC40" s="95">
        <f t="shared" si="1"/>
        <v>0.31333169746503331</v>
      </c>
      <c r="AE40" s="229"/>
      <c r="AF40" s="219"/>
      <c r="AG40" s="219"/>
      <c r="AH40" s="219"/>
      <c r="AI40" s="219"/>
      <c r="AJ40" s="219"/>
      <c r="AK40" s="219"/>
      <c r="AL40" s="235"/>
    </row>
    <row r="41" spans="2:38">
      <c r="B41" s="153" t="s">
        <v>264</v>
      </c>
      <c r="C41" s="91">
        <v>7928</v>
      </c>
      <c r="D41" s="96">
        <v>9558</v>
      </c>
      <c r="E41" s="93">
        <v>10282</v>
      </c>
      <c r="F41" s="93">
        <v>8932</v>
      </c>
      <c r="G41" s="93">
        <v>7776</v>
      </c>
      <c r="H41" s="93">
        <v>6369</v>
      </c>
      <c r="I41" s="93"/>
      <c r="J41" s="93">
        <v>252</v>
      </c>
      <c r="K41" s="93">
        <v>291</v>
      </c>
      <c r="L41" s="93">
        <v>355</v>
      </c>
      <c r="M41" s="93">
        <v>372</v>
      </c>
      <c r="N41" s="93">
        <v>401</v>
      </c>
      <c r="O41" s="93">
        <v>317</v>
      </c>
      <c r="P41" s="94"/>
      <c r="Q41" s="95">
        <v>1.2788891344430591</v>
      </c>
      <c r="R41" s="95">
        <v>1.3768505300399168</v>
      </c>
      <c r="S41" s="95">
        <v>1.3574780112854716</v>
      </c>
      <c r="T41" s="95">
        <v>1.1452324506461486</v>
      </c>
      <c r="U41" s="95">
        <v>1.1900535034342594</v>
      </c>
      <c r="V41" s="95">
        <f t="shared" si="0"/>
        <v>0.87215631714227426</v>
      </c>
      <c r="W41" s="95"/>
      <c r="X41" s="95">
        <v>0.37577167397333811</v>
      </c>
      <c r="Y41" s="95">
        <v>0.30701708112214215</v>
      </c>
      <c r="Z41" s="95">
        <v>0.34742271068006769</v>
      </c>
      <c r="AA41" s="95">
        <v>0.37430195703576996</v>
      </c>
      <c r="AB41" s="95">
        <v>0.42259903676927779</v>
      </c>
      <c r="AC41" s="95">
        <f t="shared" si="1"/>
        <v>0.2991751448687216</v>
      </c>
      <c r="AE41" s="229"/>
      <c r="AF41" s="219"/>
      <c r="AG41" s="219"/>
      <c r="AH41" s="219"/>
      <c r="AI41" s="219"/>
      <c r="AJ41" s="219"/>
      <c r="AK41" s="219"/>
      <c r="AL41" s="235"/>
    </row>
    <row r="42" spans="2:38">
      <c r="B42" s="196" t="s">
        <v>265</v>
      </c>
      <c r="C42" s="91">
        <v>5786</v>
      </c>
      <c r="D42" s="96">
        <v>7502</v>
      </c>
      <c r="E42" s="93">
        <v>8081</v>
      </c>
      <c r="F42" s="93">
        <v>8248</v>
      </c>
      <c r="G42" s="93">
        <v>7092</v>
      </c>
      <c r="H42" s="93">
        <v>6755</v>
      </c>
      <c r="I42" s="93"/>
      <c r="J42" s="93">
        <v>175</v>
      </c>
      <c r="K42" s="93">
        <v>287</v>
      </c>
      <c r="L42" s="93">
        <v>282</v>
      </c>
      <c r="M42" s="93">
        <v>325</v>
      </c>
      <c r="N42" s="93">
        <v>286</v>
      </c>
      <c r="O42" s="93">
        <v>292</v>
      </c>
      <c r="P42" s="94"/>
      <c r="Q42" s="95">
        <v>0.93335677748329193</v>
      </c>
      <c r="R42" s="95">
        <v>1.0806792923581772</v>
      </c>
      <c r="S42" s="95">
        <v>1.0668916367630712</v>
      </c>
      <c r="T42" s="95">
        <v>1.0575321599786647</v>
      </c>
      <c r="U42" s="95">
        <v>1.0853728711877273</v>
      </c>
      <c r="V42" s="95">
        <f t="shared" ref="V42:V59" si="2">H42/$H$7*100</f>
        <v>0.92501427575695738</v>
      </c>
      <c r="W42" s="95"/>
      <c r="X42" s="95">
        <v>0.26095255137037365</v>
      </c>
      <c r="Y42" s="95">
        <v>0.30279691505860756</v>
      </c>
      <c r="Z42" s="95">
        <v>0.2759808574979693</v>
      </c>
      <c r="AA42" s="95">
        <v>0.32701111837802482</v>
      </c>
      <c r="AB42" s="95">
        <v>0.30140479929180408</v>
      </c>
      <c r="AC42" s="95">
        <f t="shared" ref="AC42:AC59" si="3">O42/$O$7*100</f>
        <v>0.27558089054153534</v>
      </c>
      <c r="AE42" s="229"/>
      <c r="AF42" s="219"/>
      <c r="AG42" s="219"/>
      <c r="AH42" s="219"/>
      <c r="AI42" s="219"/>
      <c r="AJ42" s="219"/>
      <c r="AK42" s="219"/>
      <c r="AL42" s="235"/>
    </row>
    <row r="43" spans="2:38">
      <c r="B43" s="153" t="s">
        <v>242</v>
      </c>
      <c r="C43" s="91">
        <v>2153</v>
      </c>
      <c r="D43" s="96">
        <v>2520</v>
      </c>
      <c r="E43" s="93">
        <v>2625</v>
      </c>
      <c r="F43" s="93">
        <v>2664</v>
      </c>
      <c r="G43" s="93">
        <v>2253</v>
      </c>
      <c r="H43" s="93">
        <v>2574</v>
      </c>
      <c r="I43" s="93"/>
      <c r="J43" s="93">
        <v>135</v>
      </c>
      <c r="K43" s="93">
        <v>172</v>
      </c>
      <c r="L43" s="93">
        <v>183</v>
      </c>
      <c r="M43" s="93">
        <v>223</v>
      </c>
      <c r="N43" s="93">
        <v>188</v>
      </c>
      <c r="O43" s="93">
        <v>254</v>
      </c>
      <c r="P43" s="94"/>
      <c r="Q43" s="95">
        <v>0.34730679950251087</v>
      </c>
      <c r="R43" s="95">
        <v>0.36301143918189899</v>
      </c>
      <c r="S43" s="95">
        <v>0.34656484921458508</v>
      </c>
      <c r="T43" s="95">
        <v>0.34156955312598963</v>
      </c>
      <c r="U43" s="95">
        <v>0.3448033106015157</v>
      </c>
      <c r="V43" s="95">
        <f t="shared" si="2"/>
        <v>0.35247768257563411</v>
      </c>
      <c r="W43" s="95"/>
      <c r="X43" s="95">
        <v>0.20130625391428825</v>
      </c>
      <c r="Y43" s="95">
        <v>0.1814671407319878</v>
      </c>
      <c r="Z43" s="95">
        <v>0.17909396071676731</v>
      </c>
      <c r="AA43" s="95">
        <v>0.22437993661015243</v>
      </c>
      <c r="AB43" s="95">
        <v>0.19812623170230481</v>
      </c>
      <c r="AC43" s="95">
        <f t="shared" si="3"/>
        <v>0.23971762396421226</v>
      </c>
      <c r="AE43" s="229"/>
      <c r="AF43" s="219"/>
      <c r="AG43" s="219"/>
      <c r="AH43" s="219"/>
      <c r="AI43" s="219"/>
      <c r="AJ43" s="219"/>
      <c r="AK43" s="219"/>
      <c r="AL43" s="235"/>
    </row>
    <row r="44" spans="2:38">
      <c r="B44" s="153" t="s">
        <v>270</v>
      </c>
      <c r="C44" s="91">
        <v>2908</v>
      </c>
      <c r="D44" s="96">
        <v>3306</v>
      </c>
      <c r="E44" s="93">
        <v>3537</v>
      </c>
      <c r="F44" s="93">
        <v>3958</v>
      </c>
      <c r="G44" s="93">
        <v>3391</v>
      </c>
      <c r="H44" s="93">
        <v>3604</v>
      </c>
      <c r="I44" s="93"/>
      <c r="J44" s="93">
        <v>127</v>
      </c>
      <c r="K44" s="93">
        <v>203</v>
      </c>
      <c r="L44" s="93">
        <v>223</v>
      </c>
      <c r="M44" s="93">
        <v>230</v>
      </c>
      <c r="N44" s="93">
        <v>265</v>
      </c>
      <c r="O44" s="93">
        <v>243</v>
      </c>
      <c r="P44" s="94"/>
      <c r="Q44" s="95">
        <v>0.46909808311811502</v>
      </c>
      <c r="R44" s="95">
        <v>0.47623643568863416</v>
      </c>
      <c r="S44" s="95">
        <v>0.46697137968456659</v>
      </c>
      <c r="T44" s="95">
        <v>0.5074820913185687</v>
      </c>
      <c r="U44" s="95">
        <v>0.51896494729238341</v>
      </c>
      <c r="V44" s="95">
        <f t="shared" si="2"/>
        <v>0.49352353069253513</v>
      </c>
      <c r="W44" s="95"/>
      <c r="X44" s="95">
        <v>0.18937699442307118</v>
      </c>
      <c r="Y44" s="95">
        <v>0.21417342772438097</v>
      </c>
      <c r="Z44" s="95">
        <v>0.21824018163846509</v>
      </c>
      <c r="AA44" s="95">
        <v>0.23142325300598682</v>
      </c>
      <c r="AB44" s="95">
        <v>0.27927367766548283</v>
      </c>
      <c r="AC44" s="95">
        <f t="shared" si="3"/>
        <v>0.22933615206025026</v>
      </c>
      <c r="AE44" s="229"/>
      <c r="AF44" s="218"/>
      <c r="AG44" s="218"/>
      <c r="AH44" s="218"/>
      <c r="AI44" s="218"/>
      <c r="AJ44" s="218"/>
      <c r="AK44" s="219"/>
      <c r="AL44" s="235"/>
    </row>
    <row r="45" spans="2:38">
      <c r="B45" s="153" t="s">
        <v>233</v>
      </c>
      <c r="C45" s="91">
        <v>6744</v>
      </c>
      <c r="D45" s="96">
        <v>8578</v>
      </c>
      <c r="E45" s="93">
        <v>8661</v>
      </c>
      <c r="F45" s="93">
        <v>10294</v>
      </c>
      <c r="G45" s="93">
        <v>6971</v>
      </c>
      <c r="H45" s="93">
        <v>8297</v>
      </c>
      <c r="I45" s="93"/>
      <c r="J45" s="93">
        <v>161</v>
      </c>
      <c r="K45" s="93">
        <v>240</v>
      </c>
      <c r="L45" s="93">
        <v>247</v>
      </c>
      <c r="M45" s="93">
        <v>300</v>
      </c>
      <c r="N45" s="93">
        <v>204</v>
      </c>
      <c r="O45" s="93">
        <v>233</v>
      </c>
      <c r="P45" s="94"/>
      <c r="Q45" s="95">
        <v>1.0878945916604428</v>
      </c>
      <c r="R45" s="95">
        <v>1.2356794148025116</v>
      </c>
      <c r="S45" s="95">
        <v>1.1434659653514365</v>
      </c>
      <c r="T45" s="95">
        <v>1.3198637311857875</v>
      </c>
      <c r="U45" s="95">
        <v>1.0668548061265719</v>
      </c>
      <c r="V45" s="95">
        <f t="shared" si="2"/>
        <v>1.1361722347824539</v>
      </c>
      <c r="W45" s="95"/>
      <c r="X45" s="95">
        <v>0.24007634726074378</v>
      </c>
      <c r="Y45" s="95">
        <v>0.253209963812076</v>
      </c>
      <c r="Z45" s="95">
        <v>0.24172791419148376</v>
      </c>
      <c r="AA45" s="95">
        <v>0.30185641696433063</v>
      </c>
      <c r="AB45" s="95">
        <v>0.21498803865569244</v>
      </c>
      <c r="AC45" s="95">
        <f t="shared" si="3"/>
        <v>0.2198984503293758</v>
      </c>
      <c r="AE45" s="229"/>
      <c r="AF45" s="219"/>
      <c r="AG45" s="219"/>
      <c r="AH45" s="219"/>
      <c r="AI45" s="219"/>
      <c r="AJ45" s="219"/>
      <c r="AK45" s="219"/>
      <c r="AL45" s="235"/>
    </row>
    <row r="46" spans="2:38">
      <c r="B46" s="196" t="s">
        <v>272</v>
      </c>
      <c r="C46" s="91">
        <v>2558</v>
      </c>
      <c r="D46" s="96">
        <v>2875</v>
      </c>
      <c r="E46" s="93">
        <v>2823</v>
      </c>
      <c r="F46" s="93">
        <v>2672</v>
      </c>
      <c r="G46" s="93">
        <v>2616</v>
      </c>
      <c r="H46" s="93">
        <v>2730</v>
      </c>
      <c r="I46" s="93"/>
      <c r="J46" s="93">
        <v>104</v>
      </c>
      <c r="K46" s="93">
        <v>168</v>
      </c>
      <c r="L46" s="93">
        <v>218</v>
      </c>
      <c r="M46" s="93">
        <v>178</v>
      </c>
      <c r="N46" s="93">
        <v>178</v>
      </c>
      <c r="O46" s="93">
        <v>202</v>
      </c>
      <c r="P46" s="94"/>
      <c r="Q46" s="95">
        <v>0.41263854766717262</v>
      </c>
      <c r="R46" s="95">
        <v>0.41414995541585697</v>
      </c>
      <c r="S46" s="95">
        <v>0.37270574069819945</v>
      </c>
      <c r="T46" s="95">
        <v>0.34259528751976137</v>
      </c>
      <c r="U46" s="95">
        <v>0.40035750578498225</v>
      </c>
      <c r="V46" s="95">
        <f t="shared" si="2"/>
        <v>0.3738399663680968</v>
      </c>
      <c r="W46" s="95"/>
      <c r="X46" s="95">
        <v>0.15508037338582209</v>
      </c>
      <c r="Y46" s="95">
        <v>0.17724697466845318</v>
      </c>
      <c r="Z46" s="95">
        <v>0.21334690402325285</v>
      </c>
      <c r="AA46" s="95">
        <v>0.17910147406550284</v>
      </c>
      <c r="AB46" s="95">
        <v>0.18758760235643751</v>
      </c>
      <c r="AC46" s="95">
        <f t="shared" si="3"/>
        <v>0.19064157496366485</v>
      </c>
      <c r="AE46" s="232"/>
      <c r="AF46" s="219"/>
      <c r="AG46" s="219"/>
      <c r="AH46" s="219"/>
      <c r="AI46" s="219"/>
      <c r="AJ46" s="219"/>
      <c r="AK46" s="219"/>
      <c r="AL46" s="235"/>
    </row>
    <row r="47" spans="2:38">
      <c r="B47" s="153" t="s">
        <v>277</v>
      </c>
      <c r="C47" s="91">
        <v>1855</v>
      </c>
      <c r="D47" s="96">
        <v>1885</v>
      </c>
      <c r="E47" s="93">
        <v>1732</v>
      </c>
      <c r="F47" s="93">
        <v>2020</v>
      </c>
      <c r="G47" s="93">
        <v>2120</v>
      </c>
      <c r="H47" s="93">
        <v>2229</v>
      </c>
      <c r="I47" s="93"/>
      <c r="J47" s="93">
        <v>114</v>
      </c>
      <c r="K47" s="93">
        <v>174</v>
      </c>
      <c r="L47" s="93">
        <v>0</v>
      </c>
      <c r="M47" s="93">
        <v>174</v>
      </c>
      <c r="N47" s="93">
        <v>183</v>
      </c>
      <c r="O47" s="93">
        <v>183</v>
      </c>
      <c r="P47" s="94"/>
      <c r="Q47" s="95">
        <v>0.29923553788999424</v>
      </c>
      <c r="R47" s="95">
        <v>0.27153831859439664</v>
      </c>
      <c r="S47" s="95">
        <v>0.22866678812939475</v>
      </c>
      <c r="T47" s="95">
        <v>0.25899793442736452</v>
      </c>
      <c r="U47" s="95">
        <v>0.32444874322024558</v>
      </c>
      <c r="V47" s="95">
        <f t="shared" si="2"/>
        <v>0.30523417034230321</v>
      </c>
      <c r="W47" s="95"/>
      <c r="X47" s="95">
        <v>0.16999194774984344</v>
      </c>
      <c r="Y47" s="95">
        <v>0.1835772237637551</v>
      </c>
      <c r="Z47" s="95">
        <v>0</v>
      </c>
      <c r="AA47" s="95">
        <v>0.17507672183931178</v>
      </c>
      <c r="AB47" s="95">
        <v>0.19285691702937116</v>
      </c>
      <c r="AC47" s="95">
        <f t="shared" si="3"/>
        <v>0.17270994167500331</v>
      </c>
      <c r="AE47" s="229"/>
      <c r="AF47" s="219"/>
      <c r="AG47" s="219"/>
      <c r="AH47" s="219"/>
      <c r="AI47" s="219"/>
      <c r="AJ47" s="219"/>
      <c r="AK47" s="219"/>
      <c r="AL47" s="235"/>
    </row>
    <row r="48" spans="2:38">
      <c r="B48" s="153" t="s">
        <v>260</v>
      </c>
      <c r="C48" s="91">
        <v>17029</v>
      </c>
      <c r="D48" s="96">
        <v>18834</v>
      </c>
      <c r="E48" s="93">
        <v>18264</v>
      </c>
      <c r="F48" s="93">
        <v>17383</v>
      </c>
      <c r="G48" s="93">
        <v>17311</v>
      </c>
      <c r="H48" s="93">
        <v>18385</v>
      </c>
      <c r="I48" s="93"/>
      <c r="J48" s="93">
        <v>106</v>
      </c>
      <c r="K48" s="93">
        <v>139</v>
      </c>
      <c r="L48" s="93">
        <v>137</v>
      </c>
      <c r="M48" s="93">
        <v>121</v>
      </c>
      <c r="N48" s="93">
        <v>152</v>
      </c>
      <c r="O48" s="93">
        <v>153</v>
      </c>
      <c r="P48" s="94"/>
      <c r="Q48" s="95">
        <v>2.7469983691259903</v>
      </c>
      <c r="R48" s="95">
        <v>2.7130783514094783</v>
      </c>
      <c r="S48" s="95">
        <v>2.4112992023067359</v>
      </c>
      <c r="T48" s="95">
        <v>2.2287926208667712</v>
      </c>
      <c r="U48" s="95">
        <v>2.6493076386253169</v>
      </c>
      <c r="V48" s="95">
        <f t="shared" si="2"/>
        <v>2.5175999200283736</v>
      </c>
      <c r="W48" s="95"/>
      <c r="X48" s="95">
        <v>0.15806268825862635</v>
      </c>
      <c r="Y48" s="95">
        <v>0.14665077070782734</v>
      </c>
      <c r="Z48" s="95">
        <v>0.13407580665681487</v>
      </c>
      <c r="AA48" s="95">
        <v>0.12174875484228002</v>
      </c>
      <c r="AB48" s="95">
        <v>0.16018716605718261</v>
      </c>
      <c r="AC48" s="95">
        <f t="shared" si="3"/>
        <v>0.1443968364823798</v>
      </c>
      <c r="AE48" s="229"/>
      <c r="AF48" s="219"/>
      <c r="AG48" s="219"/>
      <c r="AH48" s="219"/>
      <c r="AI48" s="219"/>
      <c r="AJ48" s="219"/>
      <c r="AK48" s="219"/>
      <c r="AL48" s="235"/>
    </row>
    <row r="49" spans="2:38">
      <c r="B49" s="153" t="s">
        <v>237</v>
      </c>
      <c r="C49" s="91">
        <v>2732</v>
      </c>
      <c r="D49" s="96">
        <v>3244</v>
      </c>
      <c r="E49" s="93">
        <v>3272</v>
      </c>
      <c r="F49" s="93">
        <v>3701</v>
      </c>
      <c r="G49" s="93">
        <v>3212</v>
      </c>
      <c r="H49" s="93">
        <v>3825</v>
      </c>
      <c r="I49" s="93"/>
      <c r="J49" s="93">
        <v>41</v>
      </c>
      <c r="K49" s="93">
        <v>61</v>
      </c>
      <c r="L49" s="93">
        <v>71</v>
      </c>
      <c r="M49" s="93">
        <v>118</v>
      </c>
      <c r="N49" s="93">
        <v>86</v>
      </c>
      <c r="O49" s="93">
        <v>127</v>
      </c>
      <c r="P49" s="94"/>
      <c r="Q49" s="95">
        <v>0.44070700243421257</v>
      </c>
      <c r="R49" s="95">
        <v>0.46730520186749214</v>
      </c>
      <c r="S49" s="95">
        <v>0.43198483300195128</v>
      </c>
      <c r="T49" s="95">
        <v>0.4745303739186516</v>
      </c>
      <c r="U49" s="95">
        <v>0.49157045435067404</v>
      </c>
      <c r="V49" s="95">
        <f t="shared" si="2"/>
        <v>0.52378676606519059</v>
      </c>
      <c r="W49" s="95"/>
      <c r="X49" s="95">
        <v>6.113745489248755E-2</v>
      </c>
      <c r="Y49" s="95">
        <v>6.4357532468902648E-2</v>
      </c>
      <c r="Z49" s="95">
        <v>6.9484542136013544E-2</v>
      </c>
      <c r="AA49" s="95">
        <v>0.11873019067263671</v>
      </c>
      <c r="AB49" s="95">
        <v>9.0632212374458579E-2</v>
      </c>
      <c r="AC49" s="95">
        <f t="shared" si="3"/>
        <v>0.11985881198210613</v>
      </c>
      <c r="AE49" s="229"/>
      <c r="AF49" s="219"/>
      <c r="AG49" s="219"/>
      <c r="AH49" s="219"/>
      <c r="AI49" s="219"/>
      <c r="AJ49" s="219"/>
      <c r="AK49" s="219"/>
      <c r="AL49" s="235"/>
    </row>
    <row r="50" spans="2:38">
      <c r="B50" s="153" t="s">
        <v>268</v>
      </c>
      <c r="C50" s="91">
        <v>5150</v>
      </c>
      <c r="D50" s="96">
        <v>5026</v>
      </c>
      <c r="E50" s="93">
        <v>4805</v>
      </c>
      <c r="F50" s="93">
        <v>5367</v>
      </c>
      <c r="G50" s="93">
        <v>4334</v>
      </c>
      <c r="H50" s="93">
        <v>5728</v>
      </c>
      <c r="I50" s="93"/>
      <c r="J50" s="93">
        <v>76</v>
      </c>
      <c r="K50" s="93">
        <v>97</v>
      </c>
      <c r="L50" s="93">
        <v>97</v>
      </c>
      <c r="M50" s="93">
        <v>79</v>
      </c>
      <c r="N50" s="93">
        <v>74</v>
      </c>
      <c r="O50" s="93">
        <v>96</v>
      </c>
      <c r="P50" s="94"/>
      <c r="Q50" s="95">
        <v>0.83076173592100833</v>
      </c>
      <c r="R50" s="95">
        <v>0.72400614814612074</v>
      </c>
      <c r="S50" s="95">
        <v>0.63437870494326898</v>
      </c>
      <c r="T50" s="95">
        <v>0.68813956142161659</v>
      </c>
      <c r="U50" s="95">
        <v>0.66328342128138884</v>
      </c>
      <c r="V50" s="95">
        <f t="shared" si="2"/>
        <v>0.78437924078991161</v>
      </c>
      <c r="W50" s="95"/>
      <c r="X50" s="95">
        <v>0.11332796516656228</v>
      </c>
      <c r="Y50" s="95">
        <v>0.10233902704071406</v>
      </c>
      <c r="Z50" s="95">
        <v>9.4929585735117089E-2</v>
      </c>
      <c r="AA50" s="95">
        <v>7.9488856467273744E-2</v>
      </c>
      <c r="AB50" s="95">
        <v>7.7985857159417846E-2</v>
      </c>
      <c r="AC50" s="95">
        <f t="shared" si="3"/>
        <v>9.0601936616395179E-2</v>
      </c>
      <c r="AE50" s="229"/>
      <c r="AF50" s="219"/>
      <c r="AG50" s="219"/>
      <c r="AH50" s="219"/>
      <c r="AI50" s="219"/>
      <c r="AJ50" s="219"/>
      <c r="AK50" s="219"/>
      <c r="AL50" s="235"/>
    </row>
    <row r="51" spans="2:38">
      <c r="B51" s="153" t="s">
        <v>236</v>
      </c>
      <c r="C51" s="91">
        <v>3076</v>
      </c>
      <c r="D51" s="96">
        <v>3458</v>
      </c>
      <c r="E51" s="93">
        <v>3897</v>
      </c>
      <c r="F51" s="93">
        <v>4267</v>
      </c>
      <c r="G51" s="93">
        <v>3407</v>
      </c>
      <c r="H51" s="93">
        <v>3668</v>
      </c>
      <c r="I51" s="93"/>
      <c r="J51" s="93">
        <v>63</v>
      </c>
      <c r="K51" s="93">
        <v>82</v>
      </c>
      <c r="L51" s="93">
        <v>86</v>
      </c>
      <c r="M51" s="93">
        <v>99</v>
      </c>
      <c r="N51" s="93">
        <v>98</v>
      </c>
      <c r="O51" s="93">
        <v>83</v>
      </c>
      <c r="P51" s="94"/>
      <c r="Q51" s="95">
        <v>0.49619866013456726</v>
      </c>
      <c r="R51" s="95">
        <v>0.49813236376627251</v>
      </c>
      <c r="S51" s="95">
        <v>0.51450027329113823</v>
      </c>
      <c r="T51" s="95">
        <v>0.54710108227800225</v>
      </c>
      <c r="U51" s="95">
        <v>0.52141361705253619</v>
      </c>
      <c r="V51" s="95">
        <f t="shared" si="2"/>
        <v>0.50228754455610958</v>
      </c>
      <c r="W51" s="95"/>
      <c r="X51" s="95">
        <v>9.3942918493334526E-2</v>
      </c>
      <c r="Y51" s="95">
        <v>8.651340430245931E-2</v>
      </c>
      <c r="Z51" s="95">
        <v>8.4164374981650206E-2</v>
      </c>
      <c r="AA51" s="95">
        <v>9.961261759822912E-2</v>
      </c>
      <c r="AB51" s="95">
        <v>0.1032785675894993</v>
      </c>
      <c r="AC51" s="95">
        <f t="shared" si="3"/>
        <v>7.8332924366258327E-2</v>
      </c>
      <c r="AE51" s="229"/>
      <c r="AF51" s="219"/>
      <c r="AG51" s="219"/>
      <c r="AH51" s="219"/>
      <c r="AI51" s="219"/>
      <c r="AJ51" s="219"/>
      <c r="AK51" s="219"/>
      <c r="AL51" s="235"/>
    </row>
    <row r="52" spans="2:38">
      <c r="B52" s="196" t="s">
        <v>251</v>
      </c>
      <c r="C52" s="91">
        <v>2530</v>
      </c>
      <c r="D52" s="96">
        <v>2492</v>
      </c>
      <c r="E52" s="93">
        <v>2602</v>
      </c>
      <c r="F52" s="93">
        <v>2714</v>
      </c>
      <c r="G52" s="93">
        <v>2265</v>
      </c>
      <c r="H52" s="93">
        <v>2104</v>
      </c>
      <c r="I52" s="93"/>
      <c r="J52" s="93">
        <v>60</v>
      </c>
      <c r="K52" s="93">
        <v>118</v>
      </c>
      <c r="L52" s="93">
        <v>96</v>
      </c>
      <c r="M52" s="93">
        <v>97</v>
      </c>
      <c r="N52" s="93">
        <v>101</v>
      </c>
      <c r="O52" s="93">
        <v>71</v>
      </c>
      <c r="P52" s="94"/>
      <c r="Q52" s="95">
        <v>0.40812178483109723</v>
      </c>
      <c r="R52" s="95">
        <v>0.35897797874654458</v>
      </c>
      <c r="S52" s="95">
        <v>0.34352828101194294</v>
      </c>
      <c r="T52" s="95">
        <v>0.34798039308706308</v>
      </c>
      <c r="U52" s="95">
        <v>0.34663981292163032</v>
      </c>
      <c r="V52" s="95">
        <f t="shared" si="2"/>
        <v>0.2881169557650094</v>
      </c>
      <c r="W52" s="95"/>
      <c r="X52" s="95">
        <v>8.9469446184128124E-2</v>
      </c>
      <c r="Y52" s="95">
        <v>0.12449489887427072</v>
      </c>
      <c r="Z52" s="95">
        <v>9.3950930212074651E-2</v>
      </c>
      <c r="AA52" s="95">
        <v>9.7600241485133576E-2</v>
      </c>
      <c r="AB52" s="95">
        <v>0.10644015639325949</v>
      </c>
      <c r="AC52" s="95">
        <f t="shared" si="3"/>
        <v>6.7007682289208934E-2</v>
      </c>
      <c r="AE52" s="229"/>
      <c r="AF52" s="219"/>
      <c r="AG52" s="219"/>
      <c r="AH52" s="219"/>
      <c r="AI52" s="219"/>
      <c r="AJ52" s="219"/>
      <c r="AK52" s="219"/>
      <c r="AL52" s="235"/>
    </row>
    <row r="53" spans="2:38">
      <c r="B53" s="153" t="s">
        <v>278</v>
      </c>
      <c r="C53" s="91">
        <v>2122</v>
      </c>
      <c r="D53" s="96">
        <v>2135</v>
      </c>
      <c r="E53" s="93">
        <v>2213</v>
      </c>
      <c r="F53" s="93">
        <v>2374</v>
      </c>
      <c r="G53" s="93">
        <v>1942</v>
      </c>
      <c r="H53" s="219">
        <v>2027</v>
      </c>
      <c r="I53" s="93"/>
      <c r="J53" s="93">
        <v>49</v>
      </c>
      <c r="K53" s="93">
        <v>71</v>
      </c>
      <c r="L53" s="93">
        <v>63</v>
      </c>
      <c r="M53" s="93">
        <v>74</v>
      </c>
      <c r="N53" s="93">
        <v>50</v>
      </c>
      <c r="O53" s="93">
        <v>60</v>
      </c>
      <c r="P53" s="94"/>
      <c r="Q53" s="95">
        <v>0.34230609779114168</v>
      </c>
      <c r="R53" s="95">
        <v>0.3075513581957755</v>
      </c>
      <c r="S53" s="95">
        <v>0.29217067097595301</v>
      </c>
      <c r="T53" s="95">
        <v>0.30438668135176405</v>
      </c>
      <c r="U53" s="95">
        <v>0.29720729213854574</v>
      </c>
      <c r="V53" s="95">
        <f t="shared" si="2"/>
        <v>0.2775727515853964</v>
      </c>
      <c r="W53" s="95"/>
      <c r="X53" s="95">
        <v>7.3066714383704628E-2</v>
      </c>
      <c r="Y53" s="95">
        <v>7.4907947627739155E-2</v>
      </c>
      <c r="Z53" s="95">
        <v>6.1655297951673987E-2</v>
      </c>
      <c r="AA53" s="95">
        <v>7.4457916184534886E-2</v>
      </c>
      <c r="AB53" s="95">
        <v>5.2693146729336386E-2</v>
      </c>
      <c r="AC53" s="95">
        <f t="shared" si="3"/>
        <v>5.6626210385246983E-2</v>
      </c>
      <c r="AE53" s="229"/>
      <c r="AF53" s="219"/>
      <c r="AG53" s="219"/>
      <c r="AH53" s="219"/>
      <c r="AI53" s="219"/>
      <c r="AJ53" s="219"/>
      <c r="AL53" s="235"/>
    </row>
    <row r="54" spans="2:38">
      <c r="B54" s="11" t="s">
        <v>275</v>
      </c>
      <c r="C54" s="91">
        <v>2551</v>
      </c>
      <c r="D54" s="96">
        <v>2684</v>
      </c>
      <c r="E54" s="93">
        <v>2418</v>
      </c>
      <c r="F54" s="93">
        <v>2673</v>
      </c>
      <c r="G54" s="93">
        <v>2248</v>
      </c>
      <c r="H54" s="93">
        <v>2755</v>
      </c>
      <c r="I54" s="93"/>
      <c r="J54" s="93">
        <v>68</v>
      </c>
      <c r="K54" s="93">
        <v>55</v>
      </c>
      <c r="L54" s="93">
        <v>43</v>
      </c>
      <c r="M54" s="93">
        <v>46</v>
      </c>
      <c r="N54" s="93">
        <v>31</v>
      </c>
      <c r="O54" s="93">
        <v>48</v>
      </c>
      <c r="P54" s="94"/>
      <c r="Q54" s="95">
        <v>0.41150935695815383</v>
      </c>
      <c r="R54" s="95">
        <v>0.38663599316040348</v>
      </c>
      <c r="S54" s="95">
        <v>0.31923573539080635</v>
      </c>
      <c r="T54" s="95">
        <v>0.34272350431898285</v>
      </c>
      <c r="U54" s="95">
        <v>0.344038101301468</v>
      </c>
      <c r="V54" s="95">
        <f t="shared" si="2"/>
        <v>0.37726340928355556</v>
      </c>
      <c r="W54" s="95"/>
      <c r="X54" s="95">
        <v>0.1013987056753452</v>
      </c>
      <c r="Y54" s="95">
        <v>5.8027283373600747E-2</v>
      </c>
      <c r="Z54" s="95">
        <v>4.2082187490825103E-2</v>
      </c>
      <c r="AA54" s="95">
        <v>4.6284650601197366E-2</v>
      </c>
      <c r="AB54" s="95">
        <v>3.2669750972188556E-2</v>
      </c>
      <c r="AC54" s="95">
        <f t="shared" si="3"/>
        <v>4.5300968308197589E-2</v>
      </c>
      <c r="AE54" s="229"/>
      <c r="AF54" s="233"/>
      <c r="AG54" s="233"/>
      <c r="AH54" s="233"/>
      <c r="AI54" s="233"/>
      <c r="AJ54" s="233"/>
      <c r="AL54" s="235"/>
    </row>
    <row r="55" spans="2:38">
      <c r="B55" s="153" t="s">
        <v>239</v>
      </c>
      <c r="C55" s="91">
        <v>2859</v>
      </c>
      <c r="D55" s="96">
        <v>2930</v>
      </c>
      <c r="E55" s="93">
        <v>2865</v>
      </c>
      <c r="F55" s="93">
        <v>2658</v>
      </c>
      <c r="G55" s="93">
        <v>2497</v>
      </c>
      <c r="H55" s="93">
        <v>2363</v>
      </c>
      <c r="I55" s="93"/>
      <c r="J55" s="93">
        <v>49</v>
      </c>
      <c r="K55" s="93">
        <v>46</v>
      </c>
      <c r="L55" s="93">
        <v>73</v>
      </c>
      <c r="M55" s="93">
        <v>51</v>
      </c>
      <c r="N55" s="93">
        <v>62</v>
      </c>
      <c r="O55" s="93">
        <v>45</v>
      </c>
      <c r="P55" s="94"/>
      <c r="Q55" s="95">
        <v>0.46119374815498304</v>
      </c>
      <c r="R55" s="95">
        <v>0.42207282412816033</v>
      </c>
      <c r="S55" s="95">
        <v>0.3782507782856328</v>
      </c>
      <c r="T55" s="95">
        <v>0.34080025233066086</v>
      </c>
      <c r="U55" s="95">
        <v>0.38214552444384586</v>
      </c>
      <c r="V55" s="95">
        <f t="shared" si="2"/>
        <v>0.32358382436916217</v>
      </c>
      <c r="W55" s="95"/>
      <c r="X55" s="95">
        <v>7.3066714383704628E-2</v>
      </c>
      <c r="Y55" s="95">
        <v>4.8531909730647901E-2</v>
      </c>
      <c r="Z55" s="95">
        <v>7.1441853182098433E-2</v>
      </c>
      <c r="AA55" s="95">
        <v>5.131559088393621E-2</v>
      </c>
      <c r="AB55" s="95">
        <v>6.5339501944377112E-2</v>
      </c>
      <c r="AC55" s="95">
        <f t="shared" si="3"/>
        <v>4.2469657788935238E-2</v>
      </c>
      <c r="AE55" s="229"/>
      <c r="AF55" s="219"/>
      <c r="AG55" s="219"/>
      <c r="AH55" s="219"/>
      <c r="AI55" s="219"/>
      <c r="AJ55" s="219"/>
      <c r="AL55" s="235"/>
    </row>
    <row r="56" spans="2:38">
      <c r="B56" s="196" t="s">
        <v>274</v>
      </c>
      <c r="C56" s="91">
        <v>1188</v>
      </c>
      <c r="D56" s="96">
        <v>1560</v>
      </c>
      <c r="E56" s="93">
        <v>2027</v>
      </c>
      <c r="F56" s="93">
        <v>2245</v>
      </c>
      <c r="G56" s="93">
        <v>2287</v>
      </c>
      <c r="H56" s="93">
        <v>2591</v>
      </c>
      <c r="I56" s="93"/>
      <c r="J56" s="93">
        <v>0</v>
      </c>
      <c r="K56" s="93">
        <v>0</v>
      </c>
      <c r="L56" s="93">
        <v>50</v>
      </c>
      <c r="M56" s="93">
        <v>29</v>
      </c>
      <c r="N56" s="93">
        <v>52</v>
      </c>
      <c r="O56" s="93">
        <v>42</v>
      </c>
      <c r="P56" s="94"/>
      <c r="Q56" s="95">
        <v>0.19163979461634131</v>
      </c>
      <c r="R56" s="95">
        <v>0.2247213671126041</v>
      </c>
      <c r="S56" s="95">
        <v>0.26761407594589098</v>
      </c>
      <c r="T56" s="95">
        <v>0.28784671425219471</v>
      </c>
      <c r="U56" s="95">
        <v>0.35000673384184045</v>
      </c>
      <c r="V56" s="95">
        <f t="shared" si="2"/>
        <v>0.35480562375814612</v>
      </c>
      <c r="W56" s="95"/>
      <c r="X56" s="95">
        <v>0</v>
      </c>
      <c r="Y56" s="95">
        <v>0</v>
      </c>
      <c r="Z56" s="95">
        <v>4.8932776152122215E-2</v>
      </c>
      <c r="AA56" s="95">
        <v>2.9179453639885295E-2</v>
      </c>
      <c r="AB56" s="95">
        <v>5.4800872598509839E-2</v>
      </c>
      <c r="AC56" s="95">
        <f t="shared" si="3"/>
        <v>3.9638347269672893E-2</v>
      </c>
      <c r="AE56" s="232"/>
      <c r="AF56" s="219"/>
      <c r="AG56" s="219"/>
      <c r="AH56" s="219"/>
      <c r="AI56" s="219"/>
      <c r="AJ56" s="219"/>
      <c r="AL56" s="235"/>
    </row>
    <row r="57" spans="2:38">
      <c r="B57" s="196" t="s">
        <v>271</v>
      </c>
      <c r="C57" s="91">
        <v>2819</v>
      </c>
      <c r="D57" s="96">
        <v>3538</v>
      </c>
      <c r="E57" s="93">
        <v>3771</v>
      </c>
      <c r="F57" s="93">
        <v>3613</v>
      </c>
      <c r="G57" s="93">
        <v>3373</v>
      </c>
      <c r="H57" s="93">
        <v>3740</v>
      </c>
      <c r="I57" s="93"/>
      <c r="J57" s="93">
        <v>25</v>
      </c>
      <c r="K57" s="93">
        <v>49</v>
      </c>
      <c r="L57" s="93">
        <v>44</v>
      </c>
      <c r="M57" s="93">
        <v>47</v>
      </c>
      <c r="N57" s="93">
        <v>39</v>
      </c>
      <c r="O57" s="93">
        <v>39</v>
      </c>
      <c r="P57" s="94"/>
      <c r="Q57" s="95">
        <v>0.45474122981773246</v>
      </c>
      <c r="R57" s="95">
        <v>0.50965653643871378</v>
      </c>
      <c r="S57" s="95">
        <v>0.49786516052883817</v>
      </c>
      <c r="T57" s="95">
        <v>0.46324729558716243</v>
      </c>
      <c r="U57" s="95">
        <v>0.51621019381221156</v>
      </c>
      <c r="V57" s="95">
        <f t="shared" si="2"/>
        <v>0.51214706015263078</v>
      </c>
      <c r="W57" s="95"/>
      <c r="X57" s="95">
        <v>3.7278935910053379E-2</v>
      </c>
      <c r="Y57" s="95">
        <v>5.1697034278298845E-2</v>
      </c>
      <c r="Z57" s="95">
        <v>4.3060843013867554E-2</v>
      </c>
      <c r="AA57" s="95">
        <v>4.7290838657745131E-2</v>
      </c>
      <c r="AB57" s="95">
        <v>4.1100654448882376E-2</v>
      </c>
      <c r="AC57" s="95">
        <f t="shared" si="3"/>
        <v>3.6807036750410541E-2</v>
      </c>
      <c r="AE57" s="229"/>
      <c r="AF57" s="219"/>
      <c r="AG57" s="219"/>
      <c r="AH57" s="219"/>
      <c r="AI57" s="219"/>
      <c r="AJ57" s="219"/>
      <c r="AL57" s="235"/>
    </row>
    <row r="58" spans="2:38">
      <c r="B58" s="153" t="s">
        <v>241</v>
      </c>
      <c r="C58" s="91">
        <v>2466</v>
      </c>
      <c r="D58" s="96">
        <v>2614</v>
      </c>
      <c r="E58" s="93">
        <v>2570</v>
      </c>
      <c r="F58" s="93">
        <v>2885</v>
      </c>
      <c r="G58" s="93">
        <v>2762</v>
      </c>
      <c r="H58" s="93">
        <v>3231</v>
      </c>
      <c r="I58" s="93"/>
      <c r="J58" s="93">
        <v>18</v>
      </c>
      <c r="K58" s="93">
        <v>18</v>
      </c>
      <c r="L58" s="93">
        <v>21</v>
      </c>
      <c r="M58" s="93">
        <v>38</v>
      </c>
      <c r="N58" s="93">
        <v>34</v>
      </c>
      <c r="O58" s="93">
        <v>37</v>
      </c>
      <c r="P58" s="94"/>
      <c r="Q58" s="95">
        <v>0.39779775549149637</v>
      </c>
      <c r="R58" s="95">
        <v>0.37655234207201743</v>
      </c>
      <c r="S58" s="95">
        <v>0.33930349046913655</v>
      </c>
      <c r="T58" s="95">
        <v>0.36990546575393402</v>
      </c>
      <c r="U58" s="95">
        <v>0.42270161734637662</v>
      </c>
      <c r="V58" s="95">
        <f t="shared" si="2"/>
        <v>0.44244576239389038</v>
      </c>
      <c r="W58" s="95"/>
      <c r="X58" s="95">
        <v>2.6840833855238434E-2</v>
      </c>
      <c r="Y58" s="95">
        <v>1.8990747285905701E-2</v>
      </c>
      <c r="Z58" s="95">
        <v>2.0551765983891329E-2</v>
      </c>
      <c r="AA58" s="95">
        <v>3.8235146148815215E-2</v>
      </c>
      <c r="AB58" s="95">
        <v>3.583133977594874E-2</v>
      </c>
      <c r="AC58" s="95">
        <f t="shared" si="3"/>
        <v>3.4919496404235639E-2</v>
      </c>
      <c r="AF58" s="170"/>
    </row>
    <row r="59" spans="2:38">
      <c r="B59" s="11" t="s">
        <v>276</v>
      </c>
      <c r="C59" s="91">
        <v>2329</v>
      </c>
      <c r="D59" s="96">
        <v>2069</v>
      </c>
      <c r="E59" s="93">
        <v>2239</v>
      </c>
      <c r="F59" s="93">
        <v>2012</v>
      </c>
      <c r="G59" s="93">
        <v>2222</v>
      </c>
      <c r="H59" s="93">
        <v>2463</v>
      </c>
      <c r="I59" s="93"/>
      <c r="J59" s="93">
        <v>12</v>
      </c>
      <c r="K59" s="93">
        <v>13</v>
      </c>
      <c r="L59" s="93">
        <v>24</v>
      </c>
      <c r="M59" s="93">
        <v>0</v>
      </c>
      <c r="N59" s="93">
        <v>24</v>
      </c>
      <c r="O59" s="93">
        <v>33</v>
      </c>
      <c r="P59" s="94"/>
      <c r="Q59" s="95">
        <v>0.37569788018641326</v>
      </c>
      <c r="R59" s="95">
        <v>0.29804391574101152</v>
      </c>
      <c r="S59" s="95">
        <v>0.29560331329198319</v>
      </c>
      <c r="T59" s="95">
        <v>0.25797220003359278</v>
      </c>
      <c r="U59" s="95">
        <v>0.34005901294121971</v>
      </c>
      <c r="V59" s="95">
        <f t="shared" si="2"/>
        <v>0.33727759603099722</v>
      </c>
      <c r="W59" s="95"/>
      <c r="X59" s="95">
        <v>1.7893889236825625E-2</v>
      </c>
      <c r="Y59" s="95">
        <v>1.3715539706487449E-2</v>
      </c>
      <c r="Z59" s="95">
        <v>2.3487732553018663E-2</v>
      </c>
      <c r="AA59" s="95">
        <v>0</v>
      </c>
      <c r="AB59" s="95">
        <v>2.5292710430081463E-2</v>
      </c>
      <c r="AC59" s="95">
        <f t="shared" si="3"/>
        <v>3.1144415711885844E-2</v>
      </c>
      <c r="AF59" s="170"/>
    </row>
    <row r="60" spans="2:38">
      <c r="B60" s="153" t="s">
        <v>300</v>
      </c>
      <c r="C60" s="91" t="s">
        <v>279</v>
      </c>
      <c r="D60" s="96" t="s">
        <v>279</v>
      </c>
      <c r="E60" s="93" t="s">
        <v>279</v>
      </c>
      <c r="F60" s="93" t="s">
        <v>279</v>
      </c>
      <c r="G60" s="93" t="s">
        <v>279</v>
      </c>
      <c r="H60" s="93" t="s">
        <v>279</v>
      </c>
      <c r="I60" s="93"/>
      <c r="J60" s="93" t="s">
        <v>279</v>
      </c>
      <c r="K60" s="93">
        <v>121</v>
      </c>
      <c r="L60" s="93">
        <v>126</v>
      </c>
      <c r="M60" s="93">
        <v>124</v>
      </c>
      <c r="N60" s="93" t="s">
        <v>279</v>
      </c>
      <c r="O60" s="95" t="s">
        <v>279</v>
      </c>
      <c r="P60" s="95"/>
      <c r="Q60" s="95" t="s">
        <v>279</v>
      </c>
      <c r="R60" s="95" t="s">
        <v>279</v>
      </c>
      <c r="S60" s="95" t="s">
        <v>279</v>
      </c>
      <c r="T60" s="95" t="s">
        <v>279</v>
      </c>
      <c r="U60" s="95" t="s">
        <v>279</v>
      </c>
      <c r="V60" s="95" t="s">
        <v>279</v>
      </c>
      <c r="W60" s="95"/>
      <c r="X60" s="95" t="s">
        <v>279</v>
      </c>
      <c r="Y60" s="95">
        <v>0.12766002342192165</v>
      </c>
      <c r="Z60" s="95">
        <v>0.12331059590334797</v>
      </c>
      <c r="AA60" s="95">
        <v>0.12476731901192332</v>
      </c>
      <c r="AB60" s="95" t="s">
        <v>279</v>
      </c>
      <c r="AC60" s="95"/>
      <c r="AF60" s="170"/>
    </row>
    <row r="61" spans="2:38">
      <c r="B61" s="153" t="s">
        <v>301</v>
      </c>
      <c r="C61" s="91" t="s">
        <v>279</v>
      </c>
      <c r="D61" s="96" t="s">
        <v>279</v>
      </c>
      <c r="E61" s="93" t="s">
        <v>279</v>
      </c>
      <c r="F61" s="93" t="s">
        <v>279</v>
      </c>
      <c r="G61" s="93" t="s">
        <v>279</v>
      </c>
      <c r="H61" s="93" t="s">
        <v>279</v>
      </c>
      <c r="I61" s="93"/>
      <c r="J61" s="93" t="s">
        <v>279</v>
      </c>
      <c r="K61" s="93" t="s">
        <v>279</v>
      </c>
      <c r="L61" s="93" t="s">
        <v>279</v>
      </c>
      <c r="M61" s="93">
        <v>2618</v>
      </c>
      <c r="N61" s="93" t="s">
        <v>279</v>
      </c>
      <c r="O61" s="95" t="s">
        <v>279</v>
      </c>
      <c r="P61" s="95"/>
      <c r="Q61" s="95" t="s">
        <v>279</v>
      </c>
      <c r="R61" s="95" t="s">
        <v>279</v>
      </c>
      <c r="S61" s="95" t="s">
        <v>279</v>
      </c>
      <c r="T61" s="95" t="s">
        <v>279</v>
      </c>
      <c r="U61" s="95" t="s">
        <v>279</v>
      </c>
      <c r="V61" s="95" t="s">
        <v>279</v>
      </c>
      <c r="W61" s="95"/>
      <c r="X61" s="95" t="s">
        <v>279</v>
      </c>
      <c r="Y61" s="95" t="s">
        <v>279</v>
      </c>
      <c r="Z61" s="95" t="s">
        <v>279</v>
      </c>
      <c r="AA61" s="95">
        <v>2.6342003320420586</v>
      </c>
      <c r="AB61" s="95" t="s">
        <v>279</v>
      </c>
      <c r="AC61" s="95"/>
      <c r="AF61" s="170"/>
    </row>
    <row r="62" spans="2:38">
      <c r="B62" s="196" t="s">
        <v>247</v>
      </c>
      <c r="C62" s="91">
        <v>1683</v>
      </c>
      <c r="D62" s="96">
        <v>1775</v>
      </c>
      <c r="E62" s="93">
        <v>2031</v>
      </c>
      <c r="F62" s="93">
        <v>2201</v>
      </c>
      <c r="G62" s="93">
        <v>2116</v>
      </c>
      <c r="H62" s="135">
        <v>0</v>
      </c>
      <c r="I62" s="93"/>
      <c r="J62" s="93">
        <v>41</v>
      </c>
      <c r="K62" s="93">
        <v>0</v>
      </c>
      <c r="L62" s="93">
        <v>86</v>
      </c>
      <c r="M62" s="93">
        <v>110</v>
      </c>
      <c r="N62" s="93">
        <v>71</v>
      </c>
      <c r="O62" s="95" t="s">
        <v>279</v>
      </c>
      <c r="P62" s="94"/>
      <c r="Q62" s="95">
        <v>0.2714897090398169</v>
      </c>
      <c r="R62" s="95">
        <v>0.25569258116978999</v>
      </c>
      <c r="S62" s="95">
        <v>0.2681421747637418</v>
      </c>
      <c r="T62" s="95">
        <v>0.28220517508645021</v>
      </c>
      <c r="U62" s="95">
        <v>0.32383657578020741</v>
      </c>
      <c r="V62" s="95" t="s">
        <v>279</v>
      </c>
      <c r="W62" s="95"/>
      <c r="X62" s="95">
        <v>6.113745489248755E-2</v>
      </c>
      <c r="Y62" s="95">
        <v>0</v>
      </c>
      <c r="Z62" s="95">
        <v>8.4164374981650206E-2</v>
      </c>
      <c r="AA62" s="95">
        <v>0.11068068622025456</v>
      </c>
      <c r="AB62" s="95">
        <v>7.4824268355657669E-2</v>
      </c>
      <c r="AC62" s="95" t="s">
        <v>279</v>
      </c>
      <c r="AF62" s="170"/>
    </row>
    <row r="63" spans="2:38" s="8" customFormat="1">
      <c r="B63" s="11" t="s">
        <v>246</v>
      </c>
      <c r="C63" s="91">
        <v>2057</v>
      </c>
      <c r="D63" s="96">
        <v>1885</v>
      </c>
      <c r="E63" s="93">
        <v>2068</v>
      </c>
      <c r="F63" s="93">
        <v>1811</v>
      </c>
      <c r="G63" s="93">
        <v>2071</v>
      </c>
      <c r="H63" s="135">
        <v>0</v>
      </c>
      <c r="I63" s="93"/>
      <c r="J63" s="93">
        <v>60</v>
      </c>
      <c r="K63" s="93">
        <v>58</v>
      </c>
      <c r="L63" s="93">
        <v>71</v>
      </c>
      <c r="M63" s="93">
        <v>0</v>
      </c>
      <c r="N63" s="93">
        <v>64</v>
      </c>
      <c r="O63" s="95" t="s">
        <v>279</v>
      </c>
      <c r="P63" s="94"/>
      <c r="Q63" s="95">
        <v>0.33182075549310952</v>
      </c>
      <c r="R63" s="95">
        <v>0.27153831859439664</v>
      </c>
      <c r="S63" s="95">
        <v>0.27302708882886167</v>
      </c>
      <c r="T63" s="95">
        <v>0.23220062339007783</v>
      </c>
      <c r="U63" s="95">
        <v>0.31694969207977763</v>
      </c>
      <c r="V63" s="95" t="s">
        <v>279</v>
      </c>
      <c r="W63" s="95"/>
      <c r="X63" s="95">
        <v>8.9469446184128124E-2</v>
      </c>
      <c r="Y63" s="95">
        <v>6.1192407921251697E-2</v>
      </c>
      <c r="Z63" s="95">
        <v>6.9484542136013544E-2</v>
      </c>
      <c r="AA63" s="95">
        <v>0</v>
      </c>
      <c r="AB63" s="95">
        <v>6.7447227813550573E-2</v>
      </c>
      <c r="AC63" s="95" t="s">
        <v>279</v>
      </c>
      <c r="AF63" s="170"/>
    </row>
    <row r="64" spans="2:38">
      <c r="B64" s="154" t="s">
        <v>361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6"/>
      <c r="J64" s="136">
        <v>49</v>
      </c>
      <c r="K64" s="136">
        <v>96</v>
      </c>
      <c r="L64" s="136">
        <v>0</v>
      </c>
      <c r="M64" s="136">
        <v>0</v>
      </c>
      <c r="N64" s="136">
        <v>0</v>
      </c>
      <c r="O64" s="95" t="s">
        <v>279</v>
      </c>
      <c r="P64" s="137"/>
      <c r="Q64" s="138">
        <v>0</v>
      </c>
      <c r="R64" s="138">
        <v>0</v>
      </c>
      <c r="S64" s="138">
        <v>0</v>
      </c>
      <c r="T64" s="138">
        <v>0</v>
      </c>
      <c r="U64" s="138">
        <v>0</v>
      </c>
      <c r="V64" s="95" t="s">
        <v>279</v>
      </c>
      <c r="W64" s="138"/>
      <c r="X64" s="138">
        <v>7.3066714383704628E-2</v>
      </c>
      <c r="Y64" s="138">
        <v>0.143151113894605</v>
      </c>
      <c r="Z64" s="138">
        <v>0</v>
      </c>
      <c r="AA64" s="138">
        <v>0</v>
      </c>
      <c r="AB64" s="138">
        <v>0</v>
      </c>
      <c r="AC64" s="95" t="s">
        <v>279</v>
      </c>
      <c r="AF64" s="170"/>
    </row>
    <row r="65" spans="2:32">
      <c r="B65" s="154" t="s">
        <v>363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6"/>
      <c r="J65" s="135">
        <v>0</v>
      </c>
      <c r="K65" s="135">
        <v>0</v>
      </c>
      <c r="L65" s="136">
        <v>142</v>
      </c>
      <c r="M65" s="135">
        <v>0</v>
      </c>
      <c r="N65" s="135">
        <v>0</v>
      </c>
      <c r="O65" s="95" t="s">
        <v>279</v>
      </c>
      <c r="P65" s="137"/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95" t="s">
        <v>279</v>
      </c>
      <c r="W65" s="138"/>
      <c r="X65" s="138">
        <v>0</v>
      </c>
      <c r="Y65" s="138">
        <v>0</v>
      </c>
      <c r="Z65" s="138">
        <v>0.13896908427202709</v>
      </c>
      <c r="AA65" s="138">
        <v>0</v>
      </c>
      <c r="AB65" s="138">
        <v>0</v>
      </c>
      <c r="AC65" s="95" t="s">
        <v>279</v>
      </c>
      <c r="AF65" s="170"/>
    </row>
    <row r="66" spans="2:32">
      <c r="B66" s="154" t="s">
        <v>362</v>
      </c>
      <c r="C66" s="135">
        <v>0</v>
      </c>
      <c r="D66" s="135">
        <v>0</v>
      </c>
      <c r="E66" s="135">
        <v>0</v>
      </c>
      <c r="F66" s="135">
        <v>0</v>
      </c>
      <c r="G66" s="135">
        <v>0</v>
      </c>
      <c r="H66" s="135">
        <v>0</v>
      </c>
      <c r="I66" s="136"/>
      <c r="J66" s="136">
        <v>28</v>
      </c>
      <c r="K66" s="136">
        <v>0</v>
      </c>
      <c r="L66" s="135">
        <v>0</v>
      </c>
      <c r="M66" s="135">
        <v>0</v>
      </c>
      <c r="N66" s="135">
        <v>0</v>
      </c>
      <c r="O66" s="95" t="s">
        <v>279</v>
      </c>
      <c r="P66" s="137"/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95" t="s">
        <v>279</v>
      </c>
      <c r="W66" s="138"/>
      <c r="X66" s="138">
        <v>4.1752408219259789E-2</v>
      </c>
      <c r="Y66" s="138">
        <v>0</v>
      </c>
      <c r="Z66" s="138">
        <v>0</v>
      </c>
      <c r="AA66" s="138">
        <v>0</v>
      </c>
      <c r="AB66" s="138">
        <v>0</v>
      </c>
      <c r="AC66" s="95" t="s">
        <v>279</v>
      </c>
      <c r="AF66" s="170"/>
    </row>
    <row r="67" spans="2:32" s="8" customFormat="1">
      <c r="B67" s="11"/>
      <c r="C67" s="91"/>
      <c r="D67" s="96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4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>
        <f t="shared" ref="AC67:AC73" si="4">O67/$O$7*100</f>
        <v>0</v>
      </c>
    </row>
    <row r="68" spans="2:32">
      <c r="B68" s="11" t="s">
        <v>353</v>
      </c>
      <c r="C68" s="93">
        <v>106627</v>
      </c>
      <c r="D68" s="93">
        <v>123968</v>
      </c>
      <c r="E68" s="93">
        <v>130794</v>
      </c>
      <c r="F68" s="93">
        <v>133391</v>
      </c>
      <c r="G68" s="93">
        <v>118725</v>
      </c>
      <c r="H68" s="93">
        <v>130729</v>
      </c>
      <c r="I68" s="93"/>
      <c r="J68" s="135">
        <v>0</v>
      </c>
      <c r="K68" s="135">
        <v>0</v>
      </c>
      <c r="L68" s="135">
        <v>0</v>
      </c>
      <c r="M68" s="135">
        <v>0</v>
      </c>
      <c r="N68" s="135">
        <v>0</v>
      </c>
      <c r="O68" s="135">
        <v>0</v>
      </c>
      <c r="P68" s="94"/>
      <c r="Q68" s="95">
        <v>17.200316818650361</v>
      </c>
      <c r="R68" s="95">
        <v>17.857857973214941</v>
      </c>
      <c r="S68" s="95">
        <v>17.268039195494261</v>
      </c>
      <c r="T68" s="95">
        <v>17.102967064950782</v>
      </c>
      <c r="U68" s="95">
        <v>18.169894829633801</v>
      </c>
      <c r="V68" s="95">
        <f t="shared" ref="V68:V73" si="5">H68/$H$7*100</f>
        <v>17.901730755800337</v>
      </c>
      <c r="W68" s="95"/>
      <c r="X68" s="135">
        <v>0</v>
      </c>
      <c r="Y68" s="135">
        <v>0</v>
      </c>
      <c r="Z68" s="135">
        <v>0</v>
      </c>
      <c r="AA68" s="135">
        <v>0</v>
      </c>
      <c r="AB68" s="135">
        <v>0</v>
      </c>
      <c r="AC68" s="135">
        <v>0</v>
      </c>
    </row>
    <row r="69" spans="2:32">
      <c r="B69" s="133" t="s">
        <v>252</v>
      </c>
      <c r="C69" s="93">
        <v>95283</v>
      </c>
      <c r="D69" s="93">
        <v>110409</v>
      </c>
      <c r="E69" s="93">
        <v>116577</v>
      </c>
      <c r="F69" s="93">
        <v>119123</v>
      </c>
      <c r="G69" s="93">
        <v>106028</v>
      </c>
      <c r="H69" s="93">
        <v>116395</v>
      </c>
      <c r="I69" s="93"/>
      <c r="J69" s="135">
        <v>0</v>
      </c>
      <c r="K69" s="135">
        <v>0</v>
      </c>
      <c r="L69" s="135">
        <v>0</v>
      </c>
      <c r="M69" s="135">
        <v>0</v>
      </c>
      <c r="N69" s="135">
        <v>0</v>
      </c>
      <c r="O69" s="135">
        <v>0</v>
      </c>
      <c r="P69" s="94"/>
      <c r="Q69" s="95">
        <v>15.370382618206103</v>
      </c>
      <c r="R69" s="95">
        <v>15.904654757394557</v>
      </c>
      <c r="S69" s="95">
        <v>15.391043972148069</v>
      </c>
      <c r="T69" s="95">
        <v>15.273569773658885</v>
      </c>
      <c r="U69" s="95">
        <v>16.226722333092546</v>
      </c>
      <c r="V69" s="95">
        <f t="shared" si="5"/>
        <v>15.938865525792902</v>
      </c>
      <c r="W69" s="95"/>
      <c r="X69" s="135">
        <v>0</v>
      </c>
      <c r="Y69" s="135">
        <v>0</v>
      </c>
      <c r="Z69" s="135">
        <v>0</v>
      </c>
      <c r="AA69" s="135">
        <v>0</v>
      </c>
      <c r="AB69" s="135">
        <v>0</v>
      </c>
      <c r="AC69" s="135">
        <v>0</v>
      </c>
    </row>
    <row r="70" spans="2:32">
      <c r="B70" s="134" t="s">
        <v>253</v>
      </c>
      <c r="C70" s="93">
        <v>11344</v>
      </c>
      <c r="D70" s="93">
        <v>13559</v>
      </c>
      <c r="E70" s="93">
        <v>14217</v>
      </c>
      <c r="F70" s="93">
        <v>14268</v>
      </c>
      <c r="G70" s="93">
        <v>12697</v>
      </c>
      <c r="H70" s="93">
        <v>14334</v>
      </c>
      <c r="I70" s="93"/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94"/>
      <c r="Q70" s="95">
        <v>1.829934200444256</v>
      </c>
      <c r="R70" s="95">
        <v>1.9532032158203845</v>
      </c>
      <c r="S70" s="95">
        <v>1.8769952233461926</v>
      </c>
      <c r="T70" s="95">
        <v>1.8293972912918997</v>
      </c>
      <c r="U70" s="95">
        <v>1.943172496541254</v>
      </c>
      <c r="V70" s="95">
        <f t="shared" si="5"/>
        <v>1.9628652300074358</v>
      </c>
      <c r="W70" s="95"/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</row>
    <row r="71" spans="2:32" s="8" customFormat="1">
      <c r="B71" s="5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4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</row>
    <row r="72" spans="2:32" s="8" customFormat="1">
      <c r="B72" s="126" t="s">
        <v>352</v>
      </c>
      <c r="C72" s="93">
        <v>5638</v>
      </c>
      <c r="D72" s="93">
        <v>7517</v>
      </c>
      <c r="E72" s="93">
        <v>7371</v>
      </c>
      <c r="F72" s="93">
        <v>6915</v>
      </c>
      <c r="G72" s="93">
        <v>6175</v>
      </c>
      <c r="H72" s="93">
        <v>6763</v>
      </c>
      <c r="I72" s="93"/>
      <c r="J72" s="93">
        <v>1522</v>
      </c>
      <c r="K72" s="93">
        <v>2260</v>
      </c>
      <c r="L72" s="93">
        <v>2388</v>
      </c>
      <c r="M72" s="93">
        <v>2156</v>
      </c>
      <c r="N72" s="93">
        <v>1798</v>
      </c>
      <c r="O72" s="93">
        <v>1958</v>
      </c>
      <c r="P72" s="94"/>
      <c r="Q72" s="95">
        <v>0.90948245963546492</v>
      </c>
      <c r="R72" s="95">
        <v>1.0828400747342597</v>
      </c>
      <c r="S72" s="95">
        <v>0.97315409659455476</v>
      </c>
      <c r="T72" s="95">
        <v>0.88661916661644835</v>
      </c>
      <c r="U72" s="95">
        <v>0.94503348555897015</v>
      </c>
      <c r="V72" s="95">
        <f t="shared" si="5"/>
        <v>0.9261097774899042</v>
      </c>
      <c r="W72" s="95"/>
      <c r="X72" s="95">
        <v>2.26954161820405</v>
      </c>
      <c r="Y72" s="95">
        <v>2.3843938258970487</v>
      </c>
      <c r="Z72" s="95">
        <v>2.3370293890253571</v>
      </c>
      <c r="AA72" s="95">
        <v>2.1693414499169892</v>
      </c>
      <c r="AB72" s="95">
        <v>1.8948455563869364</v>
      </c>
      <c r="AC72" s="95">
        <f t="shared" si="4"/>
        <v>1.8479019989052266</v>
      </c>
    </row>
    <row r="73" spans="2:32" s="8" customFormat="1">
      <c r="B73" s="32" t="s">
        <v>350</v>
      </c>
      <c r="C73" s="97">
        <v>3769</v>
      </c>
      <c r="D73" s="97">
        <v>6424</v>
      </c>
      <c r="E73" s="97">
        <v>2780</v>
      </c>
      <c r="F73" s="97">
        <v>2100</v>
      </c>
      <c r="G73" s="97">
        <v>1150</v>
      </c>
      <c r="H73" s="97">
        <v>1104</v>
      </c>
      <c r="I73" s="97"/>
      <c r="J73" s="97">
        <v>20957</v>
      </c>
      <c r="K73" s="97">
        <v>27821</v>
      </c>
      <c r="L73" s="97">
        <v>31008</v>
      </c>
      <c r="M73" s="97">
        <v>27090</v>
      </c>
      <c r="N73" s="97">
        <v>28325</v>
      </c>
      <c r="O73" s="93">
        <v>27767</v>
      </c>
      <c r="P73" s="98"/>
      <c r="Q73" s="99">
        <v>0.6079885403274331</v>
      </c>
      <c r="R73" s="99">
        <v>0.92539106559703133</v>
      </c>
      <c r="S73" s="99">
        <v>0.36702867840630338</v>
      </c>
      <c r="T73" s="99">
        <v>0.26925527836508195</v>
      </c>
      <c r="U73" s="99">
        <v>0.17599813901098227</v>
      </c>
      <c r="V73" s="95">
        <f t="shared" si="5"/>
        <v>0.15117923914665893</v>
      </c>
      <c r="W73" s="99"/>
      <c r="X73" s="99">
        <v>31.250186394679552</v>
      </c>
      <c r="Y73" s="99">
        <v>29.35231001339903</v>
      </c>
      <c r="Z73" s="99">
        <v>30.346150458500116</v>
      </c>
      <c r="AA73" s="99">
        <v>27.257634451879053</v>
      </c>
      <c r="AB73" s="99">
        <v>29.850667622169059</v>
      </c>
      <c r="AC73" s="95">
        <f t="shared" si="4"/>
        <v>26.205666396119216</v>
      </c>
    </row>
    <row r="74" spans="2:32" s="8" customFormat="1" ht="6.75" customHeight="1">
      <c r="B74" s="5"/>
      <c r="C74" s="19"/>
      <c r="D74" s="11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</row>
    <row r="75" spans="2:32" s="8" customFormat="1" ht="6.75" customHeight="1">
      <c r="B75" s="5"/>
      <c r="C75" s="19"/>
      <c r="D75" s="11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2:32">
      <c r="B76" s="287" t="s">
        <v>354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</row>
    <row r="77" spans="2:32" s="8" customFormat="1">
      <c r="B77" s="287" t="s">
        <v>351</v>
      </c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</row>
    <row r="78" spans="2:32">
      <c r="B78" s="288" t="s">
        <v>364</v>
      </c>
      <c r="C78" s="288"/>
      <c r="D78" s="288"/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</row>
    <row r="79" spans="2:32" s="216" customFormat="1" ht="27.75" customHeight="1">
      <c r="B79" s="301" t="s">
        <v>419</v>
      </c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  <c r="X79" s="301"/>
      <c r="Y79" s="301"/>
      <c r="Z79" s="301"/>
      <c r="AA79" s="256"/>
      <c r="AB79" s="256"/>
      <c r="AC79" s="256"/>
    </row>
    <row r="80" spans="2:32" ht="18.75" customHeight="1">
      <c r="B80" s="282" t="s">
        <v>414</v>
      </c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</row>
    <row r="81" spans="2:29">
      <c r="B81" s="14"/>
      <c r="C81" s="19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2:29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6" spans="2:29">
      <c r="C86" s="21"/>
      <c r="D86" s="21"/>
      <c r="E86" s="21"/>
      <c r="F86" s="21"/>
      <c r="G86" s="21"/>
      <c r="H86" s="21"/>
    </row>
  </sheetData>
  <autoFilter ref="B9:AC66">
    <sortState ref="B10:AC66">
      <sortCondition descending="1" ref="O9:O66"/>
    </sortState>
  </autoFilter>
  <mergeCells count="11">
    <mergeCell ref="B76:AC76"/>
    <mergeCell ref="B78:AC78"/>
    <mergeCell ref="B80:AC80"/>
    <mergeCell ref="B77:AC77"/>
    <mergeCell ref="C2:AC3"/>
    <mergeCell ref="Q4:V4"/>
    <mergeCell ref="X4:AC4"/>
    <mergeCell ref="B4:B5"/>
    <mergeCell ref="C4:G4"/>
    <mergeCell ref="J4:O4"/>
    <mergeCell ref="B79:Z79"/>
  </mergeCells>
  <conditionalFormatting sqref="C10:G62 I10:M62">
    <cfRule type="cellIs" dxfId="54" priority="58" operator="equal">
      <formula>0</formula>
    </cfRule>
  </conditionalFormatting>
  <conditionalFormatting sqref="C10:G66 I10:M66 P10:T10 V10:AA10 P13:T66 Q11:T12 W11:AA66 V11:V59 V67:V73">
    <cfRule type="cellIs" dxfId="53" priority="57" operator="equal">
      <formula>0</formula>
    </cfRule>
  </conditionalFormatting>
  <conditionalFormatting sqref="C10:G66 I10:M66">
    <cfRule type="cellIs" dxfId="52" priority="56" operator="equal">
      <formula>0</formula>
    </cfRule>
  </conditionalFormatting>
  <conditionalFormatting sqref="H59:H60">
    <cfRule type="cellIs" dxfId="51" priority="55" operator="equal">
      <formula>0</formula>
    </cfRule>
  </conditionalFormatting>
  <conditionalFormatting sqref="H64:H66 H59:H60">
    <cfRule type="cellIs" dxfId="50" priority="54" operator="equal">
      <formula>0</formula>
    </cfRule>
  </conditionalFormatting>
  <conditionalFormatting sqref="H64:H66 H59:H60">
    <cfRule type="cellIs" dxfId="49" priority="53" operator="equal">
      <formula>0</formula>
    </cfRule>
  </conditionalFormatting>
  <conditionalFormatting sqref="N10:N62">
    <cfRule type="cellIs" dxfId="48" priority="52" operator="equal">
      <formula>0</formula>
    </cfRule>
  </conditionalFormatting>
  <conditionalFormatting sqref="N10:N66">
    <cfRule type="cellIs" dxfId="47" priority="51" operator="equal">
      <formula>0</formula>
    </cfRule>
  </conditionalFormatting>
  <conditionalFormatting sqref="N10:N66">
    <cfRule type="cellIs" dxfId="46" priority="50" operator="equal">
      <formula>0</formula>
    </cfRule>
  </conditionalFormatting>
  <conditionalFormatting sqref="U10:U66">
    <cfRule type="cellIs" dxfId="45" priority="49" operator="equal">
      <formula>0</formula>
    </cfRule>
  </conditionalFormatting>
  <conditionalFormatting sqref="AB10:AB66">
    <cfRule type="cellIs" dxfId="44" priority="48" operator="equal">
      <formula>0</formula>
    </cfRule>
  </conditionalFormatting>
  <conditionalFormatting sqref="H14:H58">
    <cfRule type="cellIs" dxfId="43" priority="45" operator="equal">
      <formula>0</formula>
    </cfRule>
  </conditionalFormatting>
  <conditionalFormatting sqref="H14:H58">
    <cfRule type="cellIs" dxfId="42" priority="47" operator="equal">
      <formula>0</formula>
    </cfRule>
  </conditionalFormatting>
  <conditionalFormatting sqref="H14:H58">
    <cfRule type="cellIs" dxfId="41" priority="46" operator="equal">
      <formula>0</formula>
    </cfRule>
  </conditionalFormatting>
  <conditionalFormatting sqref="H10:H13">
    <cfRule type="cellIs" dxfId="40" priority="44" operator="equal">
      <formula>0</formula>
    </cfRule>
  </conditionalFormatting>
  <conditionalFormatting sqref="H10:H13">
    <cfRule type="cellIs" dxfId="39" priority="43" operator="equal">
      <formula>0</formula>
    </cfRule>
  </conditionalFormatting>
  <conditionalFormatting sqref="H10:H13">
    <cfRule type="cellIs" dxfId="38" priority="42" operator="equal">
      <formula>0</formula>
    </cfRule>
  </conditionalFormatting>
  <conditionalFormatting sqref="AC70">
    <cfRule type="cellIs" dxfId="37" priority="2" operator="equal">
      <formula>0</formula>
    </cfRule>
  </conditionalFormatting>
  <conditionalFormatting sqref="AC70">
    <cfRule type="cellIs" dxfId="36" priority="1" operator="equal">
      <formula>0</formula>
    </cfRule>
  </conditionalFormatting>
  <conditionalFormatting sqref="O10 O13:O59 O67 O71:O73">
    <cfRule type="cellIs" dxfId="35" priority="39" operator="equal">
      <formula>0</formula>
    </cfRule>
  </conditionalFormatting>
  <conditionalFormatting sqref="O10 O13:O59 O67 O71:O73">
    <cfRule type="cellIs" dxfId="34" priority="38" operator="equal">
      <formula>0</formula>
    </cfRule>
  </conditionalFormatting>
  <conditionalFormatting sqref="O10 O13:O59 O67 O71:O73">
    <cfRule type="cellIs" dxfId="33" priority="37" operator="equal">
      <formula>0</formula>
    </cfRule>
  </conditionalFormatting>
  <conditionalFormatting sqref="O11:P12">
    <cfRule type="cellIs" dxfId="32" priority="36" operator="equal">
      <formula>0</formula>
    </cfRule>
  </conditionalFormatting>
  <conditionalFormatting sqref="AC10:AC61 AC67 AC71:AC73">
    <cfRule type="cellIs" dxfId="31" priority="34" operator="equal">
      <formula>0</formula>
    </cfRule>
  </conditionalFormatting>
  <conditionalFormatting sqref="V60:V61">
    <cfRule type="cellIs" dxfId="30" priority="33" operator="equal">
      <formula>0</formula>
    </cfRule>
  </conditionalFormatting>
  <conditionalFormatting sqref="V62:V63">
    <cfRule type="cellIs" dxfId="29" priority="32" operator="equal">
      <formula>0</formula>
    </cfRule>
  </conditionalFormatting>
  <conditionalFormatting sqref="V64:V65">
    <cfRule type="cellIs" dxfId="28" priority="31" operator="equal">
      <formula>0</formula>
    </cfRule>
  </conditionalFormatting>
  <conditionalFormatting sqref="O60:O61">
    <cfRule type="cellIs" dxfId="27" priority="30" operator="equal">
      <formula>0</formula>
    </cfRule>
  </conditionalFormatting>
  <conditionalFormatting sqref="O62:O63">
    <cfRule type="cellIs" dxfId="26" priority="29" operator="equal">
      <formula>0</formula>
    </cfRule>
  </conditionalFormatting>
  <conditionalFormatting sqref="O64:O65">
    <cfRule type="cellIs" dxfId="25" priority="28" operator="equal">
      <formula>0</formula>
    </cfRule>
  </conditionalFormatting>
  <conditionalFormatting sqref="O66">
    <cfRule type="cellIs" dxfId="24" priority="27" operator="equal">
      <formula>0</formula>
    </cfRule>
  </conditionalFormatting>
  <conditionalFormatting sqref="V66">
    <cfRule type="cellIs" dxfId="23" priority="26" operator="equal">
      <formula>0</formula>
    </cfRule>
  </conditionalFormatting>
  <conditionalFormatting sqref="AC62:AC66">
    <cfRule type="cellIs" dxfId="22" priority="25" operator="equal">
      <formula>0</formula>
    </cfRule>
  </conditionalFormatting>
  <conditionalFormatting sqref="J68:N68">
    <cfRule type="cellIs" dxfId="21" priority="24" operator="equal">
      <formula>0</formula>
    </cfRule>
  </conditionalFormatting>
  <conditionalFormatting sqref="J68:N68">
    <cfRule type="cellIs" dxfId="20" priority="23" operator="equal">
      <formula>0</formula>
    </cfRule>
  </conditionalFormatting>
  <conditionalFormatting sqref="O68">
    <cfRule type="cellIs" dxfId="19" priority="22" operator="equal">
      <formula>0</formula>
    </cfRule>
  </conditionalFormatting>
  <conditionalFormatting sqref="O68">
    <cfRule type="cellIs" dxfId="18" priority="21" operator="equal">
      <formula>0</formula>
    </cfRule>
  </conditionalFormatting>
  <conditionalFormatting sqref="J69:N69">
    <cfRule type="cellIs" dxfId="17" priority="20" operator="equal">
      <formula>0</formula>
    </cfRule>
  </conditionalFormatting>
  <conditionalFormatting sqref="J69:N69">
    <cfRule type="cellIs" dxfId="16" priority="19" operator="equal">
      <formula>0</formula>
    </cfRule>
  </conditionalFormatting>
  <conditionalFormatting sqref="O69">
    <cfRule type="cellIs" dxfId="15" priority="18" operator="equal">
      <formula>0</formula>
    </cfRule>
  </conditionalFormatting>
  <conditionalFormatting sqref="O69">
    <cfRule type="cellIs" dxfId="14" priority="17" operator="equal">
      <formula>0</formula>
    </cfRule>
  </conditionalFormatting>
  <conditionalFormatting sqref="J70:N70">
    <cfRule type="cellIs" dxfId="13" priority="16" operator="equal">
      <formula>0</formula>
    </cfRule>
  </conditionalFormatting>
  <conditionalFormatting sqref="J70:N70">
    <cfRule type="cellIs" dxfId="12" priority="15" operator="equal">
      <formula>0</formula>
    </cfRule>
  </conditionalFormatting>
  <conditionalFormatting sqref="O70">
    <cfRule type="cellIs" dxfId="11" priority="14" operator="equal">
      <formula>0</formula>
    </cfRule>
  </conditionalFormatting>
  <conditionalFormatting sqref="O70">
    <cfRule type="cellIs" dxfId="10" priority="13" operator="equal">
      <formula>0</formula>
    </cfRule>
  </conditionalFormatting>
  <conditionalFormatting sqref="X68:AB68">
    <cfRule type="cellIs" dxfId="9" priority="12" operator="equal">
      <formula>0</formula>
    </cfRule>
  </conditionalFormatting>
  <conditionalFormatting sqref="X68:AB68">
    <cfRule type="cellIs" dxfId="8" priority="11" operator="equal">
      <formula>0</formula>
    </cfRule>
  </conditionalFormatting>
  <conditionalFormatting sqref="AC68">
    <cfRule type="cellIs" dxfId="7" priority="10" operator="equal">
      <formula>0</formula>
    </cfRule>
  </conditionalFormatting>
  <conditionalFormatting sqref="AC68">
    <cfRule type="cellIs" dxfId="6" priority="9" operator="equal">
      <formula>0</formula>
    </cfRule>
  </conditionalFormatting>
  <conditionalFormatting sqref="X69:AB69">
    <cfRule type="cellIs" dxfId="5" priority="8" operator="equal">
      <formula>0</formula>
    </cfRule>
  </conditionalFormatting>
  <conditionalFormatting sqref="X69:AB69">
    <cfRule type="cellIs" dxfId="4" priority="7" operator="equal">
      <formula>0</formula>
    </cfRule>
  </conditionalFormatting>
  <conditionalFormatting sqref="AC69">
    <cfRule type="cellIs" dxfId="3" priority="6" operator="equal">
      <formula>0</formula>
    </cfRule>
  </conditionalFormatting>
  <conditionalFormatting sqref="AC69">
    <cfRule type="cellIs" dxfId="2" priority="5" operator="equal">
      <formula>0</formula>
    </cfRule>
  </conditionalFormatting>
  <conditionalFormatting sqref="X70:AB70">
    <cfRule type="cellIs" dxfId="1" priority="4" operator="equal">
      <formula>0</formula>
    </cfRule>
  </conditionalFormatting>
  <conditionalFormatting sqref="X70:AB70">
    <cfRule type="cellIs" dxfId="0" priority="3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showGridLines="0" topLeftCell="A25" zoomScaleNormal="100" workbookViewId="0">
      <selection activeCell="F51" sqref="F51"/>
    </sheetView>
  </sheetViews>
  <sheetFormatPr baseColWidth="10" defaultRowHeight="15"/>
  <cols>
    <col min="1" max="1" width="2.7109375" customWidth="1"/>
    <col min="2" max="2" width="18.5703125" customWidth="1"/>
    <col min="3" max="3" width="7.85546875" bestFit="1" customWidth="1"/>
    <col min="4" max="4" width="10.7109375" customWidth="1"/>
    <col min="5" max="5" width="10.140625" customWidth="1"/>
    <col min="6" max="6" width="12.7109375" customWidth="1"/>
    <col min="7" max="7" width="2" customWidth="1"/>
    <col min="8" max="8" width="7.85546875" bestFit="1" customWidth="1"/>
    <col min="9" max="9" width="8.7109375" bestFit="1" customWidth="1"/>
    <col min="10" max="10" width="8.85546875" bestFit="1" customWidth="1"/>
    <col min="11" max="11" width="12.7109375" customWidth="1"/>
    <col min="12" max="12" width="2" customWidth="1"/>
    <col min="13" max="13" width="7.85546875" bestFit="1" customWidth="1"/>
    <col min="14" max="14" width="8.7109375" bestFit="1" customWidth="1"/>
    <col min="15" max="15" width="8.85546875" bestFit="1" customWidth="1"/>
    <col min="16" max="16" width="12.7109375" customWidth="1"/>
    <col min="17" max="17" width="2.85546875" customWidth="1"/>
    <col min="18" max="18" width="6.85546875" bestFit="1" customWidth="1"/>
    <col min="19" max="19" width="8.140625" bestFit="1" customWidth="1"/>
    <col min="20" max="20" width="6.85546875" bestFit="1" customWidth="1"/>
    <col min="21" max="21" width="12.7109375" customWidth="1"/>
    <col min="22" max="22" width="2" customWidth="1"/>
    <col min="23" max="23" width="6.85546875" bestFit="1" customWidth="1"/>
    <col min="24" max="24" width="8.140625" bestFit="1" customWidth="1"/>
    <col min="25" max="25" width="6.85546875" bestFit="1" customWidth="1"/>
    <col min="26" max="26" width="12.7109375" customWidth="1"/>
    <col min="27" max="27" width="2.85546875" customWidth="1"/>
    <col min="28" max="28" width="6.85546875" bestFit="1" customWidth="1"/>
    <col min="29" max="29" width="8.140625" bestFit="1" customWidth="1"/>
    <col min="30" max="30" width="6.85546875" bestFit="1" customWidth="1"/>
    <col min="31" max="31" width="12.7109375" customWidth="1"/>
    <col min="32" max="32" width="2.85546875" customWidth="1"/>
    <col min="33" max="33" width="7.85546875" bestFit="1" customWidth="1"/>
    <col min="34" max="34" width="8.140625" bestFit="1" customWidth="1"/>
    <col min="35" max="35" width="7.85546875" bestFit="1" customWidth="1"/>
    <col min="36" max="36" width="12.7109375" customWidth="1"/>
    <col min="37" max="37" width="2" customWidth="1"/>
    <col min="38" max="38" width="7.85546875" bestFit="1" customWidth="1"/>
    <col min="39" max="39" width="8.140625" bestFit="1" customWidth="1"/>
    <col min="40" max="40" width="7.85546875" bestFit="1" customWidth="1"/>
    <col min="41" max="41" width="12.7109375" customWidth="1"/>
    <col min="42" max="42" width="2" customWidth="1"/>
    <col min="43" max="43" width="7.85546875" bestFit="1" customWidth="1"/>
    <col min="44" max="44" width="8.140625" bestFit="1" customWidth="1"/>
    <col min="45" max="45" width="7.85546875" bestFit="1" customWidth="1"/>
    <col min="46" max="46" width="12.7109375" customWidth="1"/>
  </cols>
  <sheetData>
    <row r="1" spans="1:38" s="8" customFormat="1"/>
    <row r="2" spans="1:38" ht="29.25" customHeight="1">
      <c r="A2" s="6"/>
      <c r="B2" s="6"/>
      <c r="C2" s="6"/>
      <c r="D2" s="6"/>
      <c r="E2" s="293" t="s">
        <v>406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</row>
    <row r="3" spans="1:38" ht="30" customHeight="1">
      <c r="A3" s="6"/>
      <c r="B3" s="6"/>
      <c r="C3" s="6"/>
      <c r="D3" s="6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38" ht="15.75" customHeight="1">
      <c r="A4" s="6"/>
      <c r="B4" s="6"/>
      <c r="C4" s="6"/>
      <c r="D4" s="6"/>
      <c r="E4" s="28"/>
      <c r="F4" s="28"/>
      <c r="G4" s="28"/>
      <c r="H4" s="28"/>
      <c r="I4" s="28"/>
      <c r="J4" s="28"/>
      <c r="K4" s="28"/>
      <c r="L4" s="28"/>
      <c r="M4" s="28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</row>
    <row r="5" spans="1:38" ht="18" customHeight="1">
      <c r="A5" s="24"/>
      <c r="B5" s="164"/>
      <c r="C5" s="286" t="s">
        <v>367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8"/>
      <c r="AF5" s="8"/>
    </row>
    <row r="6" spans="1:38">
      <c r="A6" s="24"/>
      <c r="B6" s="286" t="s">
        <v>287</v>
      </c>
      <c r="C6" s="291">
        <v>2005</v>
      </c>
      <c r="D6" s="291"/>
      <c r="E6" s="291"/>
      <c r="F6" s="291"/>
      <c r="G6" s="142"/>
      <c r="H6" s="281">
        <v>2010</v>
      </c>
      <c r="I6" s="281"/>
      <c r="J6" s="281"/>
      <c r="K6" s="281"/>
      <c r="L6" s="142"/>
      <c r="M6" s="281">
        <v>2014</v>
      </c>
      <c r="N6" s="281"/>
      <c r="O6" s="281"/>
      <c r="P6" s="281"/>
      <c r="Q6" s="8"/>
      <c r="AF6" s="8"/>
    </row>
    <row r="7" spans="1:38">
      <c r="A7" s="24"/>
      <c r="B7" s="281"/>
      <c r="C7" s="158" t="s">
        <v>3</v>
      </c>
      <c r="D7" s="158" t="s">
        <v>303</v>
      </c>
      <c r="E7" s="158" t="s">
        <v>304</v>
      </c>
      <c r="F7" s="158" t="s">
        <v>394</v>
      </c>
      <c r="G7" s="143"/>
      <c r="H7" s="158" t="s">
        <v>3</v>
      </c>
      <c r="I7" s="158" t="s">
        <v>303</v>
      </c>
      <c r="J7" s="158" t="s">
        <v>304</v>
      </c>
      <c r="K7" s="158" t="s">
        <v>394</v>
      </c>
      <c r="L7" s="143"/>
      <c r="M7" s="158" t="s">
        <v>3</v>
      </c>
      <c r="N7" s="158" t="s">
        <v>303</v>
      </c>
      <c r="O7" s="158" t="s">
        <v>304</v>
      </c>
      <c r="P7" s="158" t="s">
        <v>394</v>
      </c>
      <c r="Q7" s="30"/>
      <c r="AF7" s="30"/>
    </row>
    <row r="8" spans="1:38" ht="9" customHeight="1">
      <c r="A8" s="24"/>
      <c r="B8" s="25"/>
      <c r="C8" s="26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AF8" s="8"/>
    </row>
    <row r="9" spans="1:38">
      <c r="A9" s="24"/>
      <c r="B9" s="139" t="s">
        <v>288</v>
      </c>
      <c r="C9" s="45">
        <v>604280</v>
      </c>
      <c r="D9" s="45">
        <v>267556</v>
      </c>
      <c r="E9" s="45">
        <v>335427</v>
      </c>
      <c r="F9" s="45">
        <v>1297</v>
      </c>
      <c r="G9" s="30"/>
      <c r="H9" s="46">
        <v>619913</v>
      </c>
      <c r="I9" s="46">
        <v>290846</v>
      </c>
      <c r="J9" s="46">
        <v>328965</v>
      </c>
      <c r="K9" s="46">
        <v>102</v>
      </c>
      <c r="L9" s="30"/>
      <c r="M9" s="47">
        <v>653416</v>
      </c>
      <c r="N9" s="47">
        <v>292858</v>
      </c>
      <c r="O9" s="47">
        <v>360547</v>
      </c>
      <c r="P9" s="47">
        <v>11</v>
      </c>
      <c r="Q9" s="30"/>
      <c r="AF9" s="30"/>
    </row>
    <row r="10" spans="1:38">
      <c r="A10" s="24"/>
      <c r="B10" s="140" t="s">
        <v>289</v>
      </c>
      <c r="C10" s="49">
        <v>65195</v>
      </c>
      <c r="D10" s="49">
        <v>29509</v>
      </c>
      <c r="E10" s="49">
        <v>35549</v>
      </c>
      <c r="F10" s="49">
        <v>137</v>
      </c>
      <c r="G10" s="30"/>
      <c r="H10" s="50">
        <v>59230</v>
      </c>
      <c r="I10" s="50">
        <v>28430</v>
      </c>
      <c r="J10" s="50">
        <v>30797</v>
      </c>
      <c r="K10" s="50">
        <v>3</v>
      </c>
      <c r="L10" s="30"/>
      <c r="M10" s="51">
        <v>59431</v>
      </c>
      <c r="N10" s="51">
        <v>28410</v>
      </c>
      <c r="O10" s="51">
        <v>31020</v>
      </c>
      <c r="P10" s="51">
        <v>1</v>
      </c>
      <c r="Q10" s="30"/>
      <c r="AF10" s="30"/>
    </row>
    <row r="11" spans="1:38">
      <c r="A11" s="24"/>
      <c r="B11" s="140" t="s">
        <v>290</v>
      </c>
      <c r="C11" s="49">
        <v>160588</v>
      </c>
      <c r="D11" s="49">
        <v>67956</v>
      </c>
      <c r="E11" s="49">
        <v>92315</v>
      </c>
      <c r="F11" s="49">
        <v>317</v>
      </c>
      <c r="G11" s="30"/>
      <c r="H11" s="50">
        <v>165909</v>
      </c>
      <c r="I11" s="50">
        <v>70809</v>
      </c>
      <c r="J11" s="50">
        <v>95091</v>
      </c>
      <c r="K11" s="50">
        <v>9</v>
      </c>
      <c r="L11" s="30"/>
      <c r="M11" s="51">
        <v>163264</v>
      </c>
      <c r="N11" s="51">
        <v>69396</v>
      </c>
      <c r="O11" s="51">
        <v>93866</v>
      </c>
      <c r="P11" s="51">
        <v>2</v>
      </c>
      <c r="Q11" s="30"/>
      <c r="AF11" s="30"/>
    </row>
    <row r="12" spans="1:38">
      <c r="A12" s="24"/>
      <c r="B12" s="140" t="s">
        <v>291</v>
      </c>
      <c r="C12" s="49">
        <v>166718</v>
      </c>
      <c r="D12" s="49">
        <v>76371</v>
      </c>
      <c r="E12" s="49">
        <v>90070</v>
      </c>
      <c r="F12" s="49">
        <v>277</v>
      </c>
      <c r="G12" s="30"/>
      <c r="H12" s="50">
        <v>184781</v>
      </c>
      <c r="I12" s="50">
        <v>91150</v>
      </c>
      <c r="J12" s="50">
        <v>93609</v>
      </c>
      <c r="K12" s="50">
        <v>22</v>
      </c>
      <c r="L12" s="30"/>
      <c r="M12" s="51">
        <v>173413</v>
      </c>
      <c r="N12" s="51">
        <v>78773</v>
      </c>
      <c r="O12" s="51">
        <v>94638</v>
      </c>
      <c r="P12" s="51">
        <v>2</v>
      </c>
      <c r="Q12" s="30"/>
      <c r="AF12" s="30"/>
    </row>
    <row r="13" spans="1:38">
      <c r="A13" s="24"/>
      <c r="B13" s="140" t="s">
        <v>292</v>
      </c>
      <c r="C13" s="49">
        <v>100631</v>
      </c>
      <c r="D13" s="49">
        <v>45078</v>
      </c>
      <c r="E13" s="49">
        <v>55314</v>
      </c>
      <c r="F13" s="49">
        <v>239</v>
      </c>
      <c r="G13" s="30"/>
      <c r="H13" s="50">
        <v>105620</v>
      </c>
      <c r="I13" s="50">
        <v>51985</v>
      </c>
      <c r="J13" s="50">
        <v>53610</v>
      </c>
      <c r="K13" s="50">
        <v>25</v>
      </c>
      <c r="L13" s="30"/>
      <c r="M13" s="51">
        <v>121187</v>
      </c>
      <c r="N13" s="51">
        <v>56412</v>
      </c>
      <c r="O13" s="51">
        <v>64774</v>
      </c>
      <c r="P13" s="51">
        <v>1</v>
      </c>
      <c r="Q13" s="30"/>
      <c r="AF13" s="30"/>
    </row>
    <row r="14" spans="1:38">
      <c r="A14" s="24"/>
      <c r="B14" s="140" t="s">
        <v>293</v>
      </c>
      <c r="C14" s="49">
        <v>63834</v>
      </c>
      <c r="D14" s="49">
        <v>28418</v>
      </c>
      <c r="E14" s="49">
        <v>35223</v>
      </c>
      <c r="F14" s="49">
        <v>193</v>
      </c>
      <c r="G14" s="30"/>
      <c r="H14" s="50">
        <v>61755</v>
      </c>
      <c r="I14" s="50">
        <v>29812</v>
      </c>
      <c r="J14" s="50">
        <v>31911</v>
      </c>
      <c r="K14" s="50">
        <v>32</v>
      </c>
      <c r="L14" s="30"/>
      <c r="M14" s="51">
        <v>78058</v>
      </c>
      <c r="N14" s="51">
        <v>34837</v>
      </c>
      <c r="O14" s="51">
        <v>43218</v>
      </c>
      <c r="P14" s="51">
        <v>3</v>
      </c>
      <c r="Q14" s="30"/>
      <c r="AF14" s="30"/>
    </row>
    <row r="15" spans="1:38" ht="15" customHeight="1">
      <c r="A15" s="24"/>
      <c r="B15" s="140" t="s">
        <v>294</v>
      </c>
      <c r="C15" s="49">
        <v>47313</v>
      </c>
      <c r="D15" s="49">
        <v>20224</v>
      </c>
      <c r="E15" s="49">
        <v>26956</v>
      </c>
      <c r="F15" s="49">
        <v>133</v>
      </c>
      <c r="G15" s="30"/>
      <c r="H15" s="50">
        <v>42618</v>
      </c>
      <c r="I15" s="50">
        <v>18660</v>
      </c>
      <c r="J15" s="50">
        <v>23947</v>
      </c>
      <c r="K15" s="50">
        <v>11</v>
      </c>
      <c r="L15" s="30"/>
      <c r="M15" s="51">
        <v>58063</v>
      </c>
      <c r="N15" s="51">
        <v>25030</v>
      </c>
      <c r="O15" s="51">
        <v>33031</v>
      </c>
      <c r="P15" s="51">
        <v>2</v>
      </c>
      <c r="Q15" s="30"/>
      <c r="AF15" s="30"/>
    </row>
    <row r="16" spans="1:38">
      <c r="A16" s="24"/>
      <c r="B16" s="141" t="s">
        <v>52</v>
      </c>
      <c r="C16" s="53">
        <v>1</v>
      </c>
      <c r="D16" s="53" t="s">
        <v>221</v>
      </c>
      <c r="E16" s="53" t="s">
        <v>221</v>
      </c>
      <c r="F16" s="53">
        <v>1</v>
      </c>
      <c r="G16" s="54"/>
      <c r="H16" s="55" t="s">
        <v>221</v>
      </c>
      <c r="I16" s="55" t="s">
        <v>221</v>
      </c>
      <c r="J16" s="55" t="s">
        <v>221</v>
      </c>
      <c r="K16" s="55" t="s">
        <v>221</v>
      </c>
      <c r="L16" s="54"/>
      <c r="M16" s="56" t="s">
        <v>221</v>
      </c>
      <c r="N16" s="56" t="s">
        <v>221</v>
      </c>
      <c r="O16" s="56" t="s">
        <v>221</v>
      </c>
      <c r="P16" s="56" t="s">
        <v>221</v>
      </c>
      <c r="Q16" s="57"/>
      <c r="AF16" s="57"/>
    </row>
    <row r="17" spans="1:46" s="8" customFormat="1">
      <c r="A17" s="24"/>
      <c r="B17" s="48"/>
      <c r="C17" s="49"/>
      <c r="D17" s="49"/>
      <c r="E17" s="49"/>
      <c r="F17" s="49"/>
      <c r="G17" s="57"/>
      <c r="H17" s="50"/>
      <c r="I17" s="50"/>
      <c r="J17" s="50"/>
      <c r="K17" s="50"/>
      <c r="L17" s="57"/>
      <c r="M17" s="51"/>
      <c r="N17" s="51"/>
      <c r="O17" s="51"/>
      <c r="P17" s="51"/>
      <c r="Q17" s="57"/>
      <c r="R17" s="49"/>
      <c r="S17" s="49"/>
      <c r="T17" s="49"/>
      <c r="U17" s="49"/>
      <c r="V17" s="57"/>
      <c r="W17" s="50"/>
      <c r="X17" s="50"/>
      <c r="Y17" s="50"/>
      <c r="Z17" s="50"/>
      <c r="AA17" s="57"/>
      <c r="AB17" s="51"/>
      <c r="AC17" s="51"/>
      <c r="AD17" s="51"/>
      <c r="AE17" s="51"/>
      <c r="AF17" s="57"/>
      <c r="AG17" s="123"/>
      <c r="AH17" s="51"/>
      <c r="AI17" s="51"/>
      <c r="AJ17" s="123"/>
      <c r="AK17" s="123"/>
      <c r="AL17" s="51"/>
      <c r="AM17" s="51"/>
      <c r="AN17" s="51"/>
      <c r="AO17" s="51"/>
      <c r="AP17" s="123"/>
      <c r="AQ17" s="51"/>
      <c r="AR17" s="51"/>
      <c r="AS17" s="51"/>
      <c r="AT17" s="51"/>
    </row>
    <row r="18" spans="1:46" s="8" customFormat="1" ht="15.75" customHeight="1">
      <c r="A18" s="24"/>
      <c r="B18" s="164"/>
      <c r="C18" s="286" t="s">
        <v>369</v>
      </c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57"/>
      <c r="R18" s="49"/>
      <c r="S18" s="49"/>
      <c r="T18" s="49"/>
      <c r="U18" s="49"/>
      <c r="V18" s="57"/>
      <c r="W18" s="50"/>
      <c r="X18" s="50"/>
      <c r="Y18" s="50"/>
      <c r="Z18" s="50"/>
      <c r="AA18" s="57"/>
      <c r="AB18" s="51"/>
      <c r="AC18" s="51"/>
      <c r="AD18" s="51"/>
      <c r="AE18" s="51"/>
      <c r="AF18" s="57"/>
      <c r="AG18" s="123"/>
      <c r="AH18" s="51"/>
      <c r="AI18" s="51"/>
      <c r="AJ18" s="123"/>
      <c r="AK18" s="123"/>
      <c r="AL18" s="51"/>
      <c r="AM18" s="51"/>
      <c r="AN18" s="51"/>
      <c r="AO18" s="51"/>
      <c r="AP18" s="123"/>
      <c r="AQ18" s="51"/>
      <c r="AR18" s="51"/>
      <c r="AS18" s="51"/>
      <c r="AT18" s="51"/>
    </row>
    <row r="19" spans="1:46" s="8" customFormat="1">
      <c r="A19" s="24"/>
      <c r="B19" s="286" t="s">
        <v>287</v>
      </c>
      <c r="C19" s="291">
        <v>2005</v>
      </c>
      <c r="D19" s="291"/>
      <c r="E19" s="291"/>
      <c r="F19" s="291"/>
      <c r="G19" s="142"/>
      <c r="H19" s="281">
        <v>2010</v>
      </c>
      <c r="I19" s="281"/>
      <c r="J19" s="281"/>
      <c r="K19" s="281"/>
      <c r="L19" s="142"/>
      <c r="M19" s="281">
        <v>2014</v>
      </c>
      <c r="N19" s="281"/>
      <c r="O19" s="281"/>
      <c r="P19" s="281"/>
      <c r="Q19" s="57"/>
      <c r="R19" s="49"/>
      <c r="S19" s="49"/>
      <c r="T19" s="49"/>
      <c r="U19" s="49"/>
      <c r="V19" s="57"/>
      <c r="W19" s="50"/>
      <c r="X19" s="50"/>
      <c r="Y19" s="50"/>
      <c r="Z19" s="50"/>
      <c r="AA19" s="57"/>
      <c r="AB19" s="51"/>
      <c r="AC19" s="51"/>
      <c r="AD19" s="51"/>
      <c r="AE19" s="51"/>
      <c r="AF19" s="57"/>
      <c r="AG19" s="123"/>
      <c r="AH19" s="51"/>
      <c r="AI19" s="51"/>
      <c r="AJ19" s="123"/>
      <c r="AK19" s="123"/>
      <c r="AL19" s="51"/>
      <c r="AM19" s="51"/>
      <c r="AN19" s="51"/>
      <c r="AO19" s="51"/>
      <c r="AP19" s="123"/>
      <c r="AQ19" s="51"/>
      <c r="AR19" s="51"/>
      <c r="AS19" s="51"/>
      <c r="AT19" s="51"/>
    </row>
    <row r="20" spans="1:46" s="8" customFormat="1">
      <c r="A20" s="24"/>
      <c r="B20" s="281"/>
      <c r="C20" s="158" t="s">
        <v>3</v>
      </c>
      <c r="D20" s="158" t="s">
        <v>303</v>
      </c>
      <c r="E20" s="158" t="s">
        <v>304</v>
      </c>
      <c r="F20" s="158" t="s">
        <v>394</v>
      </c>
      <c r="G20" s="143"/>
      <c r="H20" s="158" t="s">
        <v>3</v>
      </c>
      <c r="I20" s="158" t="s">
        <v>303</v>
      </c>
      <c r="J20" s="158" t="s">
        <v>304</v>
      </c>
      <c r="K20" s="158" t="s">
        <v>394</v>
      </c>
      <c r="L20" s="143"/>
      <c r="M20" s="158" t="s">
        <v>3</v>
      </c>
      <c r="N20" s="158" t="s">
        <v>303</v>
      </c>
      <c r="O20" s="158" t="s">
        <v>304</v>
      </c>
      <c r="P20" s="158" t="s">
        <v>394</v>
      </c>
      <c r="Q20" s="57"/>
      <c r="R20" s="49"/>
      <c r="S20" s="49"/>
      <c r="T20" s="49"/>
      <c r="U20" s="49"/>
      <c r="V20" s="57"/>
      <c r="W20" s="50"/>
      <c r="X20" s="50"/>
      <c r="Y20" s="50"/>
      <c r="Z20" s="50"/>
      <c r="AA20" s="57"/>
      <c r="AB20" s="51"/>
      <c r="AC20" s="51"/>
      <c r="AD20" s="51"/>
      <c r="AE20" s="51"/>
      <c r="AF20" s="57"/>
      <c r="AG20" s="123"/>
      <c r="AH20" s="51"/>
      <c r="AI20" s="51"/>
      <c r="AJ20" s="123"/>
      <c r="AK20" s="123"/>
      <c r="AL20" s="51"/>
      <c r="AM20" s="51"/>
      <c r="AN20" s="51"/>
      <c r="AO20" s="51"/>
      <c r="AP20" s="123"/>
      <c r="AQ20" s="51"/>
      <c r="AR20" s="51"/>
      <c r="AS20" s="51"/>
      <c r="AT20" s="51"/>
    </row>
    <row r="21" spans="1:46" s="8" customFormat="1">
      <c r="A21" s="24"/>
      <c r="B21" s="48"/>
      <c r="Q21" s="57"/>
      <c r="R21" s="49"/>
      <c r="S21" s="49"/>
      <c r="T21" s="49"/>
      <c r="U21" s="49"/>
      <c r="V21" s="57"/>
      <c r="W21" s="50"/>
      <c r="X21" s="50"/>
      <c r="Y21" s="50"/>
      <c r="Z21" s="50"/>
      <c r="AA21" s="57"/>
      <c r="AB21" s="51"/>
      <c r="AC21" s="51"/>
      <c r="AD21" s="51"/>
      <c r="AE21" s="51"/>
      <c r="AF21" s="57"/>
      <c r="AG21" s="123"/>
      <c r="AH21" s="51"/>
      <c r="AI21" s="51"/>
      <c r="AJ21" s="123"/>
      <c r="AK21" s="123"/>
      <c r="AL21" s="51"/>
      <c r="AM21" s="51"/>
      <c r="AN21" s="51"/>
      <c r="AO21" s="51"/>
      <c r="AP21" s="123"/>
      <c r="AQ21" s="51"/>
      <c r="AR21" s="51"/>
      <c r="AS21" s="51"/>
      <c r="AT21" s="51"/>
    </row>
    <row r="22" spans="1:46" s="8" customFormat="1">
      <c r="A22" s="24"/>
      <c r="B22" s="139" t="s">
        <v>288</v>
      </c>
      <c r="C22" s="45">
        <v>77089</v>
      </c>
      <c r="D22" s="45">
        <v>36988</v>
      </c>
      <c r="E22" s="45">
        <v>39856</v>
      </c>
      <c r="F22" s="45">
        <v>245</v>
      </c>
      <c r="G22" s="30"/>
      <c r="H22" s="46">
        <v>67062</v>
      </c>
      <c r="I22" s="46">
        <v>34549</v>
      </c>
      <c r="J22" s="46">
        <v>32502</v>
      </c>
      <c r="K22" s="46">
        <v>11</v>
      </c>
      <c r="L22" s="30"/>
      <c r="M22" s="47">
        <v>94889</v>
      </c>
      <c r="N22" s="47">
        <v>43873</v>
      </c>
      <c r="O22" s="47">
        <v>51013</v>
      </c>
      <c r="P22" s="47">
        <v>3</v>
      </c>
      <c r="Q22" s="57"/>
      <c r="R22" s="49"/>
      <c r="S22" s="49"/>
      <c r="T22" s="49"/>
      <c r="U22" s="49"/>
      <c r="V22" s="57"/>
      <c r="W22" s="50"/>
      <c r="X22" s="50"/>
      <c r="Y22" s="50"/>
      <c r="Z22" s="50"/>
      <c r="AA22" s="57"/>
      <c r="AB22" s="51"/>
      <c r="AC22" s="51"/>
      <c r="AD22" s="51"/>
      <c r="AE22" s="51"/>
      <c r="AF22" s="57"/>
      <c r="AG22" s="123"/>
      <c r="AH22" s="51"/>
      <c r="AI22" s="51"/>
      <c r="AJ22" s="123"/>
      <c r="AK22" s="123"/>
      <c r="AL22" s="51"/>
      <c r="AM22" s="51"/>
      <c r="AN22" s="51"/>
      <c r="AO22" s="51"/>
      <c r="AP22" s="123"/>
      <c r="AQ22" s="51"/>
      <c r="AR22" s="51"/>
      <c r="AS22" s="51"/>
      <c r="AT22" s="51"/>
    </row>
    <row r="23" spans="1:46" s="8" customFormat="1">
      <c r="A23" s="24"/>
      <c r="B23" s="140" t="s">
        <v>289</v>
      </c>
      <c r="C23" s="49">
        <v>9499</v>
      </c>
      <c r="D23" s="49">
        <v>3620</v>
      </c>
      <c r="E23" s="49">
        <v>5852</v>
      </c>
      <c r="F23" s="49">
        <v>27</v>
      </c>
      <c r="G23" s="30"/>
      <c r="H23" s="50">
        <v>8095</v>
      </c>
      <c r="I23" s="50">
        <v>3591</v>
      </c>
      <c r="J23" s="50">
        <v>4504</v>
      </c>
      <c r="K23" s="50" t="s">
        <v>221</v>
      </c>
      <c r="L23" s="30"/>
      <c r="M23" s="51">
        <v>8161</v>
      </c>
      <c r="N23" s="51">
        <v>3543</v>
      </c>
      <c r="O23" s="51">
        <v>4618</v>
      </c>
      <c r="P23" s="51" t="s">
        <v>221</v>
      </c>
      <c r="Q23" s="57"/>
      <c r="R23" s="49"/>
      <c r="S23" s="49"/>
      <c r="T23" s="49"/>
      <c r="U23" s="49"/>
      <c r="V23" s="57"/>
      <c r="W23" s="50"/>
      <c r="X23" s="50"/>
      <c r="Y23" s="50"/>
      <c r="Z23" s="50"/>
      <c r="AA23" s="57"/>
      <c r="AB23" s="51"/>
      <c r="AC23" s="51"/>
      <c r="AD23" s="51"/>
      <c r="AE23" s="51"/>
      <c r="AF23" s="57"/>
      <c r="AG23" s="123"/>
      <c r="AH23" s="51"/>
      <c r="AI23" s="51"/>
      <c r="AJ23" s="123"/>
      <c r="AK23" s="123"/>
      <c r="AL23" s="51"/>
      <c r="AM23" s="51"/>
      <c r="AN23" s="51"/>
      <c r="AO23" s="51"/>
      <c r="AP23" s="123"/>
      <c r="AQ23" s="51"/>
      <c r="AR23" s="51"/>
      <c r="AS23" s="51"/>
      <c r="AT23" s="51"/>
    </row>
    <row r="24" spans="1:46" s="8" customFormat="1">
      <c r="A24" s="24"/>
      <c r="B24" s="140" t="s">
        <v>290</v>
      </c>
      <c r="C24" s="49">
        <v>23412</v>
      </c>
      <c r="D24" s="49">
        <v>10536</v>
      </c>
      <c r="E24" s="49">
        <v>12834</v>
      </c>
      <c r="F24" s="49">
        <v>42</v>
      </c>
      <c r="G24" s="30"/>
      <c r="H24" s="50">
        <v>18908</v>
      </c>
      <c r="I24" s="50">
        <v>9057</v>
      </c>
      <c r="J24" s="50">
        <v>9849</v>
      </c>
      <c r="K24" s="50">
        <v>2</v>
      </c>
      <c r="L24" s="30"/>
      <c r="M24" s="51">
        <v>23663</v>
      </c>
      <c r="N24" s="51">
        <v>10235</v>
      </c>
      <c r="O24" s="51">
        <v>13427</v>
      </c>
      <c r="P24" s="51">
        <v>1</v>
      </c>
      <c r="Q24" s="57"/>
      <c r="R24" s="49"/>
      <c r="S24" s="49"/>
      <c r="T24" s="49"/>
      <c r="U24" s="49"/>
      <c r="V24" s="57"/>
      <c r="W24" s="50"/>
      <c r="X24" s="50"/>
      <c r="Y24" s="50"/>
      <c r="Z24" s="50"/>
      <c r="AA24" s="57"/>
      <c r="AB24" s="51"/>
      <c r="AC24" s="51"/>
      <c r="AD24" s="51"/>
      <c r="AE24" s="51"/>
      <c r="AF24" s="57"/>
      <c r="AG24" s="123"/>
      <c r="AH24" s="51"/>
      <c r="AI24" s="51"/>
      <c r="AJ24" s="123"/>
      <c r="AK24" s="123"/>
      <c r="AL24" s="51"/>
      <c r="AM24" s="51"/>
      <c r="AN24" s="51"/>
      <c r="AO24" s="51"/>
      <c r="AP24" s="123"/>
      <c r="AQ24" s="51"/>
      <c r="AR24" s="51"/>
      <c r="AS24" s="51"/>
      <c r="AT24" s="51"/>
    </row>
    <row r="25" spans="1:46" s="8" customFormat="1">
      <c r="A25" s="24"/>
      <c r="B25" s="140" t="s">
        <v>291</v>
      </c>
      <c r="C25" s="49">
        <v>22065</v>
      </c>
      <c r="D25" s="49">
        <v>11545</v>
      </c>
      <c r="E25" s="49">
        <v>10464</v>
      </c>
      <c r="F25" s="49">
        <v>56</v>
      </c>
      <c r="G25" s="30"/>
      <c r="H25" s="50">
        <v>17042</v>
      </c>
      <c r="I25" s="50">
        <v>8843</v>
      </c>
      <c r="J25" s="50">
        <v>8195</v>
      </c>
      <c r="K25" s="50">
        <v>4</v>
      </c>
      <c r="L25" s="30"/>
      <c r="M25" s="51">
        <v>23297</v>
      </c>
      <c r="N25" s="51">
        <v>10622</v>
      </c>
      <c r="O25" s="51">
        <v>12675</v>
      </c>
      <c r="P25" s="51" t="s">
        <v>221</v>
      </c>
      <c r="Q25" s="57"/>
      <c r="R25" s="49"/>
      <c r="S25" s="49"/>
      <c r="T25" s="49"/>
      <c r="U25" s="49"/>
      <c r="V25" s="57"/>
      <c r="W25" s="50"/>
      <c r="X25" s="50"/>
      <c r="Y25" s="50"/>
      <c r="Z25" s="50"/>
      <c r="AA25" s="57"/>
      <c r="AB25" s="51"/>
      <c r="AC25" s="51"/>
      <c r="AD25" s="51"/>
      <c r="AE25" s="51"/>
      <c r="AF25" s="57"/>
      <c r="AG25" s="123"/>
      <c r="AH25" s="51"/>
      <c r="AI25" s="51"/>
      <c r="AJ25" s="123"/>
      <c r="AK25" s="123"/>
      <c r="AL25" s="51"/>
      <c r="AM25" s="51"/>
      <c r="AN25" s="51"/>
      <c r="AO25" s="51"/>
      <c r="AP25" s="123"/>
      <c r="AQ25" s="51"/>
      <c r="AR25" s="51"/>
      <c r="AS25" s="51"/>
      <c r="AT25" s="51"/>
    </row>
    <row r="26" spans="1:46" s="8" customFormat="1">
      <c r="A26" s="24"/>
      <c r="B26" s="140" t="s">
        <v>292</v>
      </c>
      <c r="C26" s="49">
        <v>10169</v>
      </c>
      <c r="D26" s="49">
        <v>5105</v>
      </c>
      <c r="E26" s="49">
        <v>5015</v>
      </c>
      <c r="F26" s="49">
        <v>49</v>
      </c>
      <c r="G26" s="30"/>
      <c r="H26" s="50">
        <v>10174</v>
      </c>
      <c r="I26" s="50">
        <v>5474</v>
      </c>
      <c r="J26" s="50">
        <v>4697</v>
      </c>
      <c r="K26" s="50">
        <v>3</v>
      </c>
      <c r="L26" s="30"/>
      <c r="M26" s="51">
        <v>18256</v>
      </c>
      <c r="N26" s="51">
        <v>8886</v>
      </c>
      <c r="O26" s="51">
        <v>9370</v>
      </c>
      <c r="P26" s="51" t="s">
        <v>221</v>
      </c>
      <c r="Q26" s="57"/>
      <c r="R26" s="49"/>
      <c r="S26" s="49"/>
      <c r="T26" s="49"/>
      <c r="U26" s="49"/>
      <c r="V26" s="57"/>
      <c r="W26" s="50"/>
      <c r="X26" s="50"/>
      <c r="Y26" s="50"/>
      <c r="Z26" s="50"/>
      <c r="AA26" s="57"/>
      <c r="AB26" s="51"/>
      <c r="AC26" s="51"/>
      <c r="AD26" s="51"/>
      <c r="AE26" s="51"/>
      <c r="AF26" s="57"/>
      <c r="AG26" s="123"/>
      <c r="AH26" s="51"/>
      <c r="AI26" s="51"/>
      <c r="AJ26" s="123"/>
      <c r="AK26" s="123"/>
      <c r="AL26" s="51"/>
      <c r="AM26" s="51"/>
      <c r="AN26" s="51"/>
      <c r="AO26" s="51"/>
      <c r="AP26" s="123"/>
      <c r="AQ26" s="51"/>
      <c r="AR26" s="51"/>
      <c r="AS26" s="51"/>
      <c r="AT26" s="51"/>
    </row>
    <row r="27" spans="1:46" s="8" customFormat="1">
      <c r="A27" s="24"/>
      <c r="B27" s="140" t="s">
        <v>293</v>
      </c>
      <c r="C27" s="49">
        <v>7343</v>
      </c>
      <c r="D27" s="49">
        <v>3744</v>
      </c>
      <c r="E27" s="49">
        <v>3562</v>
      </c>
      <c r="F27" s="49">
        <v>37</v>
      </c>
      <c r="G27" s="30"/>
      <c r="H27" s="50">
        <v>8428</v>
      </c>
      <c r="I27" s="50">
        <v>5062</v>
      </c>
      <c r="J27" s="50">
        <v>3366</v>
      </c>
      <c r="K27" s="50" t="s">
        <v>221</v>
      </c>
      <c r="L27" s="30"/>
      <c r="M27" s="51">
        <v>13046</v>
      </c>
      <c r="N27" s="51">
        <v>6461</v>
      </c>
      <c r="O27" s="51">
        <v>6584</v>
      </c>
      <c r="P27" s="51">
        <v>1</v>
      </c>
      <c r="Q27" s="57"/>
      <c r="R27" s="49"/>
      <c r="S27" s="49"/>
      <c r="T27" s="49"/>
      <c r="U27" s="49"/>
      <c r="V27" s="57"/>
      <c r="W27" s="50"/>
      <c r="X27" s="50"/>
      <c r="Y27" s="50"/>
      <c r="Z27" s="50"/>
      <c r="AA27" s="57"/>
      <c r="AB27" s="51"/>
      <c r="AC27" s="51"/>
      <c r="AD27" s="51"/>
      <c r="AE27" s="51"/>
      <c r="AF27" s="57"/>
      <c r="AG27" s="123"/>
      <c r="AH27" s="51"/>
      <c r="AI27" s="51"/>
      <c r="AJ27" s="123"/>
      <c r="AK27" s="123"/>
      <c r="AL27" s="51"/>
      <c r="AM27" s="51"/>
      <c r="AN27" s="51"/>
      <c r="AO27" s="51"/>
      <c r="AP27" s="123"/>
      <c r="AQ27" s="51"/>
      <c r="AR27" s="51"/>
      <c r="AS27" s="51"/>
      <c r="AT27" s="51"/>
    </row>
    <row r="28" spans="1:46" s="8" customFormat="1">
      <c r="A28" s="24"/>
      <c r="B28" s="140" t="s">
        <v>294</v>
      </c>
      <c r="C28" s="49">
        <v>4601</v>
      </c>
      <c r="D28" s="49">
        <v>2438</v>
      </c>
      <c r="E28" s="49">
        <v>2129</v>
      </c>
      <c r="F28" s="49">
        <v>34</v>
      </c>
      <c r="G28" s="30"/>
      <c r="H28" s="50">
        <v>4415</v>
      </c>
      <c r="I28" s="50">
        <v>2522</v>
      </c>
      <c r="J28" s="50">
        <v>1891</v>
      </c>
      <c r="K28" s="50">
        <v>2</v>
      </c>
      <c r="L28" s="30"/>
      <c r="M28" s="51">
        <v>8466</v>
      </c>
      <c r="N28" s="51">
        <v>4126</v>
      </c>
      <c r="O28" s="51">
        <v>4339</v>
      </c>
      <c r="P28" s="51">
        <v>1</v>
      </c>
      <c r="Q28" s="57"/>
      <c r="R28" s="49"/>
      <c r="S28" s="49"/>
      <c r="T28" s="49"/>
      <c r="U28" s="49"/>
      <c r="V28" s="57"/>
      <c r="W28" s="50"/>
      <c r="X28" s="50"/>
      <c r="Y28" s="50"/>
      <c r="Z28" s="50"/>
      <c r="AA28" s="57"/>
      <c r="AB28" s="51"/>
      <c r="AC28" s="51"/>
      <c r="AD28" s="51"/>
      <c r="AE28" s="51"/>
      <c r="AF28" s="57"/>
      <c r="AG28" s="123"/>
      <c r="AH28" s="51"/>
      <c r="AI28" s="51"/>
      <c r="AJ28" s="123"/>
      <c r="AK28" s="123"/>
      <c r="AL28" s="51"/>
      <c r="AM28" s="51"/>
      <c r="AN28" s="51"/>
      <c r="AO28" s="51"/>
      <c r="AP28" s="123"/>
      <c r="AQ28" s="51"/>
      <c r="AR28" s="51"/>
      <c r="AS28" s="51"/>
      <c r="AT28" s="51"/>
    </row>
    <row r="29" spans="1:46" s="8" customFormat="1">
      <c r="A29" s="24"/>
      <c r="B29" s="141" t="s">
        <v>52</v>
      </c>
      <c r="C29" s="53" t="s">
        <v>221</v>
      </c>
      <c r="D29" s="53" t="s">
        <v>221</v>
      </c>
      <c r="E29" s="53" t="s">
        <v>221</v>
      </c>
      <c r="F29" s="53" t="s">
        <v>221</v>
      </c>
      <c r="G29" s="54"/>
      <c r="H29" s="55" t="s">
        <v>221</v>
      </c>
      <c r="I29" s="55" t="s">
        <v>221</v>
      </c>
      <c r="J29" s="55" t="s">
        <v>221</v>
      </c>
      <c r="K29" s="55" t="s">
        <v>221</v>
      </c>
      <c r="L29" s="54"/>
      <c r="M29" s="56" t="s">
        <v>221</v>
      </c>
      <c r="N29" s="56" t="s">
        <v>221</v>
      </c>
      <c r="O29" s="56" t="s">
        <v>221</v>
      </c>
      <c r="P29" s="56" t="s">
        <v>221</v>
      </c>
      <c r="Q29" s="57"/>
      <c r="R29" s="49"/>
      <c r="S29" s="49"/>
      <c r="T29" s="49"/>
      <c r="U29" s="49"/>
      <c r="V29" s="57"/>
      <c r="W29" s="50"/>
      <c r="X29" s="50"/>
      <c r="Y29" s="50"/>
      <c r="Z29" s="50"/>
      <c r="AA29" s="57"/>
      <c r="AB29" s="51"/>
      <c r="AC29" s="51"/>
      <c r="AD29" s="51"/>
      <c r="AE29" s="51"/>
      <c r="AF29" s="57"/>
      <c r="AG29" s="123"/>
      <c r="AH29" s="51"/>
      <c r="AI29" s="51"/>
      <c r="AJ29" s="123"/>
      <c r="AK29" s="123"/>
      <c r="AL29" s="51"/>
      <c r="AM29" s="51"/>
      <c r="AN29" s="51"/>
      <c r="AO29" s="51"/>
      <c r="AP29" s="123"/>
      <c r="AQ29" s="51"/>
      <c r="AR29" s="51"/>
      <c r="AS29" s="51"/>
      <c r="AT29" s="51"/>
    </row>
    <row r="30" spans="1:46" s="8" customFormat="1">
      <c r="A30" s="24"/>
      <c r="B30" s="48"/>
      <c r="C30" s="49"/>
      <c r="D30" s="49"/>
      <c r="E30" s="49"/>
      <c r="F30" s="49"/>
      <c r="G30" s="57"/>
      <c r="H30" s="50"/>
      <c r="I30" s="50"/>
      <c r="J30" s="50"/>
      <c r="K30" s="50"/>
      <c r="L30" s="57"/>
      <c r="M30" s="51"/>
      <c r="N30" s="51"/>
      <c r="O30" s="51"/>
      <c r="P30" s="51"/>
      <c r="Q30" s="57"/>
      <c r="R30" s="49"/>
      <c r="S30" s="49"/>
      <c r="T30" s="49"/>
      <c r="U30" s="49"/>
      <c r="V30" s="57"/>
      <c r="W30" s="50"/>
      <c r="X30" s="50"/>
      <c r="Y30" s="50"/>
      <c r="Z30" s="50"/>
      <c r="AA30" s="57"/>
      <c r="AB30" s="51"/>
      <c r="AC30" s="51"/>
      <c r="AD30" s="51"/>
      <c r="AE30" s="51"/>
      <c r="AF30" s="57"/>
      <c r="AG30" s="123"/>
      <c r="AH30" s="51"/>
      <c r="AI30" s="51"/>
      <c r="AJ30" s="123"/>
      <c r="AK30" s="123"/>
      <c r="AL30" s="51"/>
      <c r="AM30" s="51"/>
      <c r="AN30" s="51"/>
      <c r="AO30" s="51"/>
      <c r="AP30" s="123"/>
      <c r="AQ30" s="51"/>
      <c r="AR30" s="51"/>
      <c r="AS30" s="51"/>
      <c r="AT30" s="51"/>
    </row>
    <row r="31" spans="1:46" s="8" customFormat="1">
      <c r="A31" s="24"/>
      <c r="B31" s="164"/>
      <c r="C31" s="286" t="s">
        <v>368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57"/>
      <c r="R31" s="49"/>
      <c r="S31" s="49"/>
      <c r="T31" s="49"/>
      <c r="U31" s="49"/>
      <c r="V31" s="57"/>
      <c r="W31" s="50"/>
      <c r="X31" s="50"/>
      <c r="Y31" s="50"/>
      <c r="Z31" s="50"/>
      <c r="AA31" s="57"/>
      <c r="AB31" s="51"/>
      <c r="AC31" s="51"/>
      <c r="AD31" s="51"/>
      <c r="AE31" s="51"/>
      <c r="AF31" s="57"/>
      <c r="AG31" s="123"/>
      <c r="AH31" s="51"/>
      <c r="AI31" s="51"/>
      <c r="AJ31" s="123"/>
      <c r="AK31" s="123"/>
      <c r="AL31" s="51"/>
      <c r="AM31" s="51"/>
      <c r="AN31" s="51"/>
      <c r="AO31" s="51"/>
      <c r="AP31" s="123"/>
      <c r="AQ31" s="51"/>
      <c r="AR31" s="51"/>
      <c r="AS31" s="51"/>
      <c r="AT31" s="51"/>
    </row>
    <row r="32" spans="1:46" s="8" customFormat="1">
      <c r="A32" s="24"/>
      <c r="B32" s="286" t="s">
        <v>287</v>
      </c>
      <c r="C32" s="291">
        <v>2005</v>
      </c>
      <c r="D32" s="291"/>
      <c r="E32" s="291"/>
      <c r="F32" s="291"/>
      <c r="G32" s="142"/>
      <c r="H32" s="281">
        <v>2010</v>
      </c>
      <c r="I32" s="281"/>
      <c r="J32" s="281"/>
      <c r="K32" s="281"/>
      <c r="L32" s="142"/>
      <c r="M32" s="281">
        <v>2014</v>
      </c>
      <c r="N32" s="281"/>
      <c r="O32" s="281"/>
      <c r="P32" s="281"/>
      <c r="Q32" s="57"/>
      <c r="R32" s="49"/>
      <c r="S32" s="49"/>
      <c r="T32" s="49"/>
      <c r="U32" s="49"/>
      <c r="V32" s="57"/>
      <c r="W32" s="50"/>
      <c r="X32" s="50"/>
      <c r="Y32" s="50"/>
      <c r="Z32" s="50"/>
      <c r="AA32" s="57"/>
      <c r="AB32" s="51"/>
      <c r="AC32" s="51"/>
      <c r="AD32" s="51"/>
      <c r="AE32" s="51"/>
      <c r="AF32" s="57"/>
      <c r="AG32" s="123"/>
      <c r="AH32" s="51"/>
      <c r="AI32" s="51"/>
      <c r="AJ32" s="123"/>
      <c r="AK32" s="123"/>
      <c r="AL32" s="51"/>
      <c r="AM32" s="51"/>
      <c r="AN32" s="51"/>
      <c r="AO32" s="51"/>
      <c r="AP32" s="123"/>
      <c r="AQ32" s="51"/>
      <c r="AR32" s="51"/>
      <c r="AS32" s="51"/>
      <c r="AT32" s="51"/>
    </row>
    <row r="33" spans="1:46" s="8" customFormat="1">
      <c r="A33" s="24"/>
      <c r="B33" s="281"/>
      <c r="C33" s="158" t="s">
        <v>3</v>
      </c>
      <c r="D33" s="158" t="s">
        <v>303</v>
      </c>
      <c r="E33" s="158" t="s">
        <v>304</v>
      </c>
      <c r="F33" s="158" t="s">
        <v>394</v>
      </c>
      <c r="G33" s="143"/>
      <c r="H33" s="158" t="s">
        <v>3</v>
      </c>
      <c r="I33" s="158" t="s">
        <v>303</v>
      </c>
      <c r="J33" s="158" t="s">
        <v>304</v>
      </c>
      <c r="K33" s="158" t="s">
        <v>394</v>
      </c>
      <c r="L33" s="143"/>
      <c r="M33" s="158" t="s">
        <v>3</v>
      </c>
      <c r="N33" s="158" t="s">
        <v>303</v>
      </c>
      <c r="O33" s="158" t="s">
        <v>304</v>
      </c>
      <c r="P33" s="158" t="s">
        <v>394</v>
      </c>
      <c r="Q33" s="57"/>
      <c r="R33" s="49"/>
      <c r="S33" s="49"/>
      <c r="T33" s="49"/>
      <c r="U33" s="49"/>
      <c r="V33" s="57"/>
      <c r="W33" s="50"/>
      <c r="X33" s="50"/>
      <c r="Y33" s="50"/>
      <c r="Z33" s="50"/>
      <c r="AA33" s="57"/>
      <c r="AB33" s="51"/>
      <c r="AC33" s="51"/>
      <c r="AD33" s="51"/>
      <c r="AE33" s="51"/>
      <c r="AF33" s="57"/>
      <c r="AG33" s="123"/>
      <c r="AH33" s="51"/>
      <c r="AI33" s="51"/>
      <c r="AJ33" s="123"/>
      <c r="AK33" s="123"/>
      <c r="AL33" s="51"/>
      <c r="AM33" s="51"/>
      <c r="AN33" s="51"/>
      <c r="AO33" s="51"/>
      <c r="AP33" s="123"/>
      <c r="AQ33" s="51"/>
      <c r="AR33" s="51"/>
      <c r="AS33" s="51"/>
      <c r="AT33" s="51"/>
    </row>
    <row r="34" spans="1:46" s="8" customFormat="1">
      <c r="A34" s="24"/>
      <c r="B34" s="48"/>
      <c r="Q34" s="57"/>
      <c r="R34" s="49"/>
      <c r="S34" s="49"/>
      <c r="T34" s="49"/>
      <c r="U34" s="49"/>
      <c r="V34" s="57"/>
      <c r="W34" s="50"/>
      <c r="X34" s="50"/>
      <c r="Y34" s="50"/>
      <c r="Z34" s="50"/>
      <c r="AA34" s="57"/>
      <c r="AB34" s="51"/>
      <c r="AC34" s="51"/>
      <c r="AD34" s="51"/>
      <c r="AE34" s="51"/>
      <c r="AF34" s="57"/>
      <c r="AG34" s="123"/>
      <c r="AH34" s="51"/>
      <c r="AI34" s="51"/>
      <c r="AJ34" s="123"/>
      <c r="AK34" s="123"/>
      <c r="AL34" s="51"/>
      <c r="AM34" s="51"/>
      <c r="AN34" s="51"/>
      <c r="AO34" s="51"/>
      <c r="AP34" s="123"/>
      <c r="AQ34" s="51"/>
      <c r="AR34" s="51"/>
      <c r="AS34" s="51"/>
      <c r="AT34" s="51"/>
    </row>
    <row r="35" spans="1:46" s="8" customFormat="1">
      <c r="A35" s="24"/>
      <c r="B35" s="139" t="s">
        <v>288</v>
      </c>
      <c r="C35" s="47">
        <f t="shared" ref="C35:P35" si="0">C9-C22</f>
        <v>527191</v>
      </c>
      <c r="D35" s="47">
        <f t="shared" si="0"/>
        <v>230568</v>
      </c>
      <c r="E35" s="47">
        <f t="shared" si="0"/>
        <v>295571</v>
      </c>
      <c r="F35" s="47">
        <f t="shared" si="0"/>
        <v>1052</v>
      </c>
      <c r="G35" s="47">
        <f t="shared" si="0"/>
        <v>0</v>
      </c>
      <c r="H35" s="47">
        <f t="shared" si="0"/>
        <v>552851</v>
      </c>
      <c r="I35" s="47">
        <f t="shared" si="0"/>
        <v>256297</v>
      </c>
      <c r="J35" s="47">
        <f t="shared" si="0"/>
        <v>296463</v>
      </c>
      <c r="K35" s="47">
        <f t="shared" si="0"/>
        <v>91</v>
      </c>
      <c r="L35" s="47">
        <f t="shared" si="0"/>
        <v>0</v>
      </c>
      <c r="M35" s="47">
        <f t="shared" si="0"/>
        <v>558527</v>
      </c>
      <c r="N35" s="47">
        <f t="shared" si="0"/>
        <v>248985</v>
      </c>
      <c r="O35" s="47">
        <f t="shared" si="0"/>
        <v>309534</v>
      </c>
      <c r="P35" s="47">
        <f t="shared" si="0"/>
        <v>8</v>
      </c>
      <c r="Q35" s="57"/>
      <c r="R35" s="49"/>
      <c r="S35" s="49"/>
      <c r="T35" s="49"/>
      <c r="U35" s="49"/>
      <c r="V35" s="57"/>
      <c r="W35" s="50"/>
      <c r="X35" s="50"/>
      <c r="Y35" s="50"/>
      <c r="Z35" s="50"/>
      <c r="AA35" s="57"/>
      <c r="AB35" s="51"/>
      <c r="AC35" s="51"/>
      <c r="AD35" s="51"/>
      <c r="AE35" s="51"/>
      <c r="AF35" s="57"/>
      <c r="AG35" s="123"/>
      <c r="AH35" s="51"/>
      <c r="AI35" s="51"/>
      <c r="AJ35" s="123"/>
      <c r="AK35" s="123"/>
      <c r="AL35" s="51"/>
      <c r="AM35" s="51"/>
      <c r="AN35" s="51"/>
      <c r="AO35" s="51"/>
      <c r="AP35" s="123"/>
      <c r="AQ35" s="51"/>
      <c r="AR35" s="51"/>
      <c r="AS35" s="51"/>
      <c r="AT35" s="51"/>
    </row>
    <row r="36" spans="1:46" s="8" customFormat="1">
      <c r="A36" s="24"/>
      <c r="B36" s="140" t="s">
        <v>289</v>
      </c>
      <c r="C36" s="50">
        <f t="shared" ref="C36:J41" si="1">C10-C23</f>
        <v>55696</v>
      </c>
      <c r="D36" s="50">
        <f t="shared" si="1"/>
        <v>25889</v>
      </c>
      <c r="E36" s="50">
        <f t="shared" si="1"/>
        <v>29697</v>
      </c>
      <c r="F36" s="50">
        <f t="shared" si="1"/>
        <v>110</v>
      </c>
      <c r="G36" s="50">
        <f t="shared" si="1"/>
        <v>0</v>
      </c>
      <c r="H36" s="50">
        <f t="shared" si="1"/>
        <v>51135</v>
      </c>
      <c r="I36" s="50">
        <f t="shared" si="1"/>
        <v>24839</v>
      </c>
      <c r="J36" s="50">
        <f t="shared" si="1"/>
        <v>26293</v>
      </c>
      <c r="K36" s="50">
        <v>3</v>
      </c>
      <c r="L36" s="52">
        <f t="shared" ref="L36:O41" si="2">L10-L23</f>
        <v>0</v>
      </c>
      <c r="M36" s="50">
        <f t="shared" si="2"/>
        <v>51270</v>
      </c>
      <c r="N36" s="50">
        <f t="shared" si="2"/>
        <v>24867</v>
      </c>
      <c r="O36" s="50">
        <f t="shared" si="2"/>
        <v>26402</v>
      </c>
      <c r="P36" s="50">
        <v>1</v>
      </c>
      <c r="Q36" s="57"/>
      <c r="R36" s="49"/>
      <c r="S36" s="49"/>
      <c r="T36" s="49"/>
      <c r="U36" s="49"/>
      <c r="V36" s="57"/>
      <c r="W36" s="50"/>
      <c r="X36" s="50"/>
      <c r="Y36" s="50"/>
      <c r="Z36" s="50"/>
      <c r="AA36" s="57"/>
      <c r="AB36" s="51"/>
      <c r="AC36" s="51"/>
      <c r="AD36" s="51"/>
      <c r="AE36" s="51"/>
      <c r="AF36" s="57"/>
      <c r="AG36" s="123"/>
      <c r="AH36" s="51"/>
      <c r="AI36" s="51"/>
      <c r="AJ36" s="123"/>
      <c r="AK36" s="123"/>
      <c r="AL36" s="51"/>
      <c r="AM36" s="51"/>
      <c r="AN36" s="51"/>
      <c r="AO36" s="51"/>
      <c r="AP36" s="123"/>
      <c r="AQ36" s="51"/>
      <c r="AR36" s="51"/>
      <c r="AS36" s="51"/>
      <c r="AT36" s="51"/>
    </row>
    <row r="37" spans="1:46" s="8" customFormat="1">
      <c r="A37" s="24"/>
      <c r="B37" s="140" t="s">
        <v>290</v>
      </c>
      <c r="C37" s="50">
        <f t="shared" si="1"/>
        <v>137176</v>
      </c>
      <c r="D37" s="50">
        <f t="shared" si="1"/>
        <v>57420</v>
      </c>
      <c r="E37" s="50">
        <f t="shared" si="1"/>
        <v>79481</v>
      </c>
      <c r="F37" s="50">
        <f t="shared" si="1"/>
        <v>275</v>
      </c>
      <c r="G37" s="50">
        <f t="shared" si="1"/>
        <v>0</v>
      </c>
      <c r="H37" s="50">
        <f t="shared" si="1"/>
        <v>147001</v>
      </c>
      <c r="I37" s="50">
        <f t="shared" si="1"/>
        <v>61752</v>
      </c>
      <c r="J37" s="50">
        <f t="shared" si="1"/>
        <v>85242</v>
      </c>
      <c r="K37" s="50">
        <f>K11-K24</f>
        <v>7</v>
      </c>
      <c r="L37" s="52">
        <f t="shared" si="2"/>
        <v>0</v>
      </c>
      <c r="M37" s="50">
        <f t="shared" si="2"/>
        <v>139601</v>
      </c>
      <c r="N37" s="50">
        <f t="shared" si="2"/>
        <v>59161</v>
      </c>
      <c r="O37" s="50">
        <f t="shared" si="2"/>
        <v>80439</v>
      </c>
      <c r="P37" s="50">
        <f>P11-P24</f>
        <v>1</v>
      </c>
      <c r="Q37" s="57"/>
      <c r="R37" s="49"/>
      <c r="S37" s="49"/>
      <c r="T37" s="49"/>
      <c r="U37" s="49"/>
      <c r="V37" s="57"/>
      <c r="W37" s="50"/>
      <c r="X37" s="50"/>
      <c r="Y37" s="50"/>
      <c r="Z37" s="50"/>
      <c r="AA37" s="57"/>
      <c r="AB37" s="51"/>
      <c r="AC37" s="51"/>
      <c r="AD37" s="51"/>
      <c r="AE37" s="51"/>
      <c r="AF37" s="57"/>
      <c r="AG37" s="123"/>
      <c r="AH37" s="51"/>
      <c r="AI37" s="51"/>
      <c r="AJ37" s="123"/>
      <c r="AK37" s="123"/>
      <c r="AL37" s="51"/>
      <c r="AM37" s="51"/>
      <c r="AN37" s="51"/>
      <c r="AO37" s="51"/>
      <c r="AP37" s="123"/>
      <c r="AQ37" s="51"/>
      <c r="AR37" s="51"/>
      <c r="AS37" s="51"/>
      <c r="AT37" s="51"/>
    </row>
    <row r="38" spans="1:46" s="8" customFormat="1">
      <c r="A38" s="24"/>
      <c r="B38" s="140" t="s">
        <v>291</v>
      </c>
      <c r="C38" s="50">
        <f t="shared" si="1"/>
        <v>144653</v>
      </c>
      <c r="D38" s="50">
        <f t="shared" si="1"/>
        <v>64826</v>
      </c>
      <c r="E38" s="50">
        <f t="shared" si="1"/>
        <v>79606</v>
      </c>
      <c r="F38" s="50">
        <f t="shared" si="1"/>
        <v>221</v>
      </c>
      <c r="G38" s="50">
        <f t="shared" si="1"/>
        <v>0</v>
      </c>
      <c r="H38" s="50">
        <f t="shared" si="1"/>
        <v>167739</v>
      </c>
      <c r="I38" s="50">
        <f t="shared" si="1"/>
        <v>82307</v>
      </c>
      <c r="J38" s="50">
        <f t="shared" si="1"/>
        <v>85414</v>
      </c>
      <c r="K38" s="50">
        <f>K12-K25</f>
        <v>18</v>
      </c>
      <c r="L38" s="52">
        <f t="shared" si="2"/>
        <v>0</v>
      </c>
      <c r="M38" s="50">
        <f t="shared" si="2"/>
        <v>150116</v>
      </c>
      <c r="N38" s="50">
        <f t="shared" si="2"/>
        <v>68151</v>
      </c>
      <c r="O38" s="50">
        <f t="shared" si="2"/>
        <v>81963</v>
      </c>
      <c r="P38" s="50">
        <v>2</v>
      </c>
      <c r="Q38" s="57"/>
      <c r="R38" s="49"/>
      <c r="S38" s="49"/>
      <c r="T38" s="49"/>
      <c r="U38" s="49"/>
      <c r="V38" s="57"/>
      <c r="W38" s="50"/>
      <c r="X38" s="50"/>
      <c r="Y38" s="50"/>
      <c r="Z38" s="50"/>
      <c r="AA38" s="57"/>
      <c r="AB38" s="51"/>
      <c r="AC38" s="51"/>
      <c r="AD38" s="51"/>
      <c r="AE38" s="51"/>
      <c r="AF38" s="57"/>
      <c r="AG38" s="123"/>
      <c r="AH38" s="51"/>
      <c r="AI38" s="51"/>
      <c r="AJ38" s="123"/>
      <c r="AK38" s="123"/>
      <c r="AL38" s="51"/>
      <c r="AM38" s="51"/>
      <c r="AN38" s="51"/>
      <c r="AO38" s="51"/>
      <c r="AP38" s="123"/>
      <c r="AQ38" s="51"/>
      <c r="AR38" s="51"/>
      <c r="AS38" s="51"/>
      <c r="AT38" s="51"/>
    </row>
    <row r="39" spans="1:46" s="8" customFormat="1">
      <c r="A39" s="24"/>
      <c r="B39" s="140" t="s">
        <v>292</v>
      </c>
      <c r="C39" s="50">
        <f t="shared" si="1"/>
        <v>90462</v>
      </c>
      <c r="D39" s="50">
        <f t="shared" si="1"/>
        <v>39973</v>
      </c>
      <c r="E39" s="50">
        <f t="shared" si="1"/>
        <v>50299</v>
      </c>
      <c r="F39" s="50">
        <f t="shared" si="1"/>
        <v>190</v>
      </c>
      <c r="G39" s="50">
        <f t="shared" si="1"/>
        <v>0</v>
      </c>
      <c r="H39" s="50">
        <f t="shared" si="1"/>
        <v>95446</v>
      </c>
      <c r="I39" s="50">
        <f t="shared" si="1"/>
        <v>46511</v>
      </c>
      <c r="J39" s="50">
        <f t="shared" si="1"/>
        <v>48913</v>
      </c>
      <c r="K39" s="50">
        <f>K13-K26</f>
        <v>22</v>
      </c>
      <c r="L39" s="52">
        <f t="shared" si="2"/>
        <v>0</v>
      </c>
      <c r="M39" s="50">
        <f t="shared" si="2"/>
        <v>102931</v>
      </c>
      <c r="N39" s="50">
        <f t="shared" si="2"/>
        <v>47526</v>
      </c>
      <c r="O39" s="50">
        <f t="shared" si="2"/>
        <v>55404</v>
      </c>
      <c r="P39" s="50">
        <v>1</v>
      </c>
      <c r="Q39" s="57"/>
      <c r="R39" s="49"/>
      <c r="S39" s="49"/>
      <c r="T39" s="49"/>
      <c r="U39" s="49"/>
      <c r="V39" s="57"/>
      <c r="W39" s="50"/>
      <c r="X39" s="50"/>
      <c r="Y39" s="50"/>
      <c r="Z39" s="50"/>
      <c r="AA39" s="57"/>
      <c r="AB39" s="51"/>
      <c r="AC39" s="51"/>
      <c r="AD39" s="51"/>
      <c r="AE39" s="51"/>
      <c r="AF39" s="57"/>
      <c r="AG39" s="123"/>
      <c r="AH39" s="51"/>
      <c r="AI39" s="51"/>
      <c r="AJ39" s="123"/>
      <c r="AK39" s="123"/>
      <c r="AL39" s="51"/>
      <c r="AM39" s="51"/>
      <c r="AN39" s="51"/>
      <c r="AO39" s="51"/>
      <c r="AP39" s="123"/>
      <c r="AQ39" s="51"/>
      <c r="AR39" s="51"/>
      <c r="AS39" s="51"/>
      <c r="AT39" s="51"/>
    </row>
    <row r="40" spans="1:46" s="8" customFormat="1">
      <c r="A40" s="24"/>
      <c r="B40" s="140" t="s">
        <v>293</v>
      </c>
      <c r="C40" s="50">
        <f t="shared" si="1"/>
        <v>56491</v>
      </c>
      <c r="D40" s="50">
        <f t="shared" si="1"/>
        <v>24674</v>
      </c>
      <c r="E40" s="50">
        <f t="shared" si="1"/>
        <v>31661</v>
      </c>
      <c r="F40" s="50">
        <f t="shared" si="1"/>
        <v>156</v>
      </c>
      <c r="G40" s="50">
        <f t="shared" si="1"/>
        <v>0</v>
      </c>
      <c r="H40" s="50">
        <f t="shared" si="1"/>
        <v>53327</v>
      </c>
      <c r="I40" s="50">
        <f t="shared" si="1"/>
        <v>24750</v>
      </c>
      <c r="J40" s="50">
        <f t="shared" si="1"/>
        <v>28545</v>
      </c>
      <c r="K40" s="50">
        <v>32</v>
      </c>
      <c r="L40" s="52">
        <f t="shared" si="2"/>
        <v>0</v>
      </c>
      <c r="M40" s="50">
        <f t="shared" si="2"/>
        <v>65012</v>
      </c>
      <c r="N40" s="50">
        <f t="shared" si="2"/>
        <v>28376</v>
      </c>
      <c r="O40" s="50">
        <f t="shared" si="2"/>
        <v>36634</v>
      </c>
      <c r="P40" s="50">
        <f>P14-P27</f>
        <v>2</v>
      </c>
      <c r="Q40" s="57"/>
      <c r="R40" s="49"/>
      <c r="S40" s="49"/>
      <c r="T40" s="49"/>
      <c r="U40" s="49"/>
      <c r="V40" s="57"/>
      <c r="W40" s="50"/>
      <c r="X40" s="50"/>
      <c r="Y40" s="50"/>
      <c r="Z40" s="50"/>
      <c r="AA40" s="57"/>
      <c r="AB40" s="51"/>
      <c r="AC40" s="51"/>
      <c r="AD40" s="51"/>
      <c r="AE40" s="51"/>
      <c r="AF40" s="57"/>
      <c r="AG40" s="123"/>
      <c r="AH40" s="51"/>
      <c r="AI40" s="51"/>
      <c r="AJ40" s="123"/>
      <c r="AK40" s="123"/>
      <c r="AL40" s="51"/>
      <c r="AM40" s="51"/>
      <c r="AN40" s="51"/>
      <c r="AO40" s="51"/>
      <c r="AP40" s="123"/>
      <c r="AQ40" s="51"/>
      <c r="AR40" s="51"/>
      <c r="AS40" s="51"/>
      <c r="AT40" s="51"/>
    </row>
    <row r="41" spans="1:46" s="8" customFormat="1">
      <c r="A41" s="24"/>
      <c r="B41" s="140" t="s">
        <v>294</v>
      </c>
      <c r="C41" s="50">
        <f t="shared" si="1"/>
        <v>42712</v>
      </c>
      <c r="D41" s="50">
        <f t="shared" si="1"/>
        <v>17786</v>
      </c>
      <c r="E41" s="50">
        <f t="shared" si="1"/>
        <v>24827</v>
      </c>
      <c r="F41" s="50">
        <f t="shared" si="1"/>
        <v>99</v>
      </c>
      <c r="G41" s="50">
        <f t="shared" si="1"/>
        <v>0</v>
      </c>
      <c r="H41" s="50">
        <f t="shared" si="1"/>
        <v>38203</v>
      </c>
      <c r="I41" s="50">
        <f t="shared" si="1"/>
        <v>16138</v>
      </c>
      <c r="J41" s="50">
        <f t="shared" si="1"/>
        <v>22056</v>
      </c>
      <c r="K41" s="50">
        <f>K15-K28</f>
        <v>9</v>
      </c>
      <c r="L41" s="52">
        <f t="shared" si="2"/>
        <v>0</v>
      </c>
      <c r="M41" s="50">
        <f t="shared" si="2"/>
        <v>49597</v>
      </c>
      <c r="N41" s="50">
        <f t="shared" si="2"/>
        <v>20904</v>
      </c>
      <c r="O41" s="50">
        <f t="shared" si="2"/>
        <v>28692</v>
      </c>
      <c r="P41" s="50">
        <f>P15-P28</f>
        <v>1</v>
      </c>
      <c r="Q41" s="57"/>
      <c r="R41" s="49"/>
      <c r="S41" s="49"/>
      <c r="T41" s="49"/>
      <c r="U41" s="49"/>
      <c r="V41" s="57"/>
      <c r="W41" s="50"/>
      <c r="X41" s="50"/>
      <c r="Y41" s="50"/>
      <c r="Z41" s="50"/>
      <c r="AA41" s="57"/>
      <c r="AB41" s="51"/>
      <c r="AC41" s="51"/>
      <c r="AD41" s="51"/>
      <c r="AE41" s="51"/>
      <c r="AF41" s="57"/>
      <c r="AG41" s="123"/>
      <c r="AH41" s="51"/>
      <c r="AI41" s="51"/>
      <c r="AJ41" s="123"/>
      <c r="AK41" s="123"/>
      <c r="AL41" s="51"/>
      <c r="AM41" s="51"/>
      <c r="AN41" s="51"/>
      <c r="AO41" s="51"/>
      <c r="AP41" s="123"/>
      <c r="AQ41" s="51"/>
      <c r="AR41" s="51"/>
      <c r="AS41" s="51"/>
      <c r="AT41" s="51"/>
    </row>
    <row r="42" spans="1:46" s="8" customFormat="1">
      <c r="A42" s="24"/>
      <c r="B42" s="141" t="s">
        <v>52</v>
      </c>
      <c r="C42" s="55">
        <v>1</v>
      </c>
      <c r="D42" s="55" t="s">
        <v>221</v>
      </c>
      <c r="E42" s="55" t="s">
        <v>221</v>
      </c>
      <c r="F42" s="55">
        <v>1</v>
      </c>
      <c r="G42" s="55">
        <f>G16-G29</f>
        <v>0</v>
      </c>
      <c r="H42" s="55" t="s">
        <v>221</v>
      </c>
      <c r="I42" s="55" t="s">
        <v>221</v>
      </c>
      <c r="J42" s="55" t="s">
        <v>221</v>
      </c>
      <c r="K42" s="55" t="s">
        <v>221</v>
      </c>
      <c r="L42" s="58">
        <f>L16-L29</f>
        <v>0</v>
      </c>
      <c r="M42" s="55" t="s">
        <v>221</v>
      </c>
      <c r="N42" s="55" t="s">
        <v>221</v>
      </c>
      <c r="O42" s="55" t="s">
        <v>221</v>
      </c>
      <c r="P42" s="55" t="s">
        <v>221</v>
      </c>
      <c r="Q42" s="57"/>
      <c r="R42" s="49"/>
      <c r="S42" s="49"/>
      <c r="T42" s="49"/>
      <c r="U42" s="49"/>
      <c r="V42" s="57"/>
      <c r="W42" s="50"/>
      <c r="X42" s="50"/>
      <c r="Y42" s="50"/>
      <c r="Z42" s="50"/>
      <c r="AA42" s="57"/>
      <c r="AB42" s="51"/>
      <c r="AC42" s="51"/>
      <c r="AD42" s="51"/>
      <c r="AE42" s="51"/>
      <c r="AF42" s="57"/>
      <c r="AG42" s="123"/>
      <c r="AH42" s="51"/>
      <c r="AI42" s="51"/>
      <c r="AJ42" s="123"/>
      <c r="AK42" s="123"/>
      <c r="AL42" s="51"/>
      <c r="AM42" s="51"/>
      <c r="AN42" s="51"/>
      <c r="AO42" s="51"/>
      <c r="AP42" s="123"/>
      <c r="AQ42" s="51"/>
      <c r="AR42" s="51"/>
      <c r="AS42" s="51"/>
      <c r="AT42" s="51"/>
    </row>
    <row r="43" spans="1:46" s="8" customFormat="1" ht="5.25" customHeight="1">
      <c r="A43" s="24"/>
      <c r="B43" s="48"/>
      <c r="C43" s="49"/>
      <c r="D43" s="49"/>
      <c r="E43" s="49"/>
      <c r="F43" s="49"/>
      <c r="G43" s="57"/>
      <c r="H43" s="50"/>
      <c r="I43" s="50"/>
      <c r="J43" s="50"/>
      <c r="K43" s="50"/>
      <c r="L43" s="57"/>
      <c r="M43" s="51"/>
      <c r="N43" s="51"/>
      <c r="O43" s="51"/>
      <c r="P43" s="51"/>
      <c r="Q43" s="57"/>
      <c r="R43" s="49"/>
      <c r="S43" s="49"/>
      <c r="T43" s="49"/>
      <c r="U43" s="49"/>
      <c r="V43" s="57"/>
      <c r="W43" s="50"/>
      <c r="X43" s="50"/>
      <c r="Y43" s="50"/>
      <c r="Z43" s="50"/>
      <c r="AA43" s="57"/>
      <c r="AB43" s="51"/>
      <c r="AC43" s="51"/>
      <c r="AD43" s="51"/>
      <c r="AE43" s="51"/>
      <c r="AF43" s="57"/>
      <c r="AG43" s="123"/>
      <c r="AH43" s="51"/>
      <c r="AI43" s="51"/>
      <c r="AJ43" s="123"/>
      <c r="AK43" s="123"/>
      <c r="AL43" s="51"/>
      <c r="AM43" s="51"/>
      <c r="AN43" s="51"/>
      <c r="AO43" s="51"/>
      <c r="AP43" s="123"/>
      <c r="AQ43" s="51"/>
      <c r="AR43" s="51"/>
      <c r="AS43" s="51"/>
      <c r="AT43" s="51"/>
    </row>
    <row r="44" spans="1:46" s="8" customFormat="1">
      <c r="A44" s="24"/>
      <c r="B44" s="48" t="s">
        <v>366</v>
      </c>
      <c r="C44" s="49"/>
      <c r="D44" s="49"/>
      <c r="E44" s="49"/>
      <c r="F44" s="49"/>
      <c r="G44" s="57"/>
      <c r="H44" s="50"/>
      <c r="I44" s="50"/>
      <c r="J44" s="50"/>
      <c r="K44" s="50"/>
      <c r="L44" s="57"/>
      <c r="M44" s="51"/>
      <c r="N44" s="51"/>
      <c r="O44" s="51"/>
      <c r="P44" s="51"/>
      <c r="Q44" s="57"/>
      <c r="R44" s="49"/>
      <c r="S44" s="49"/>
      <c r="T44" s="49"/>
      <c r="U44" s="49"/>
      <c r="V44" s="57"/>
      <c r="W44" s="50"/>
      <c r="X44" s="50"/>
      <c r="Y44" s="50"/>
      <c r="Z44" s="50"/>
      <c r="AA44" s="57"/>
      <c r="AB44" s="51"/>
      <c r="AC44" s="51"/>
      <c r="AD44" s="51"/>
      <c r="AE44" s="51"/>
      <c r="AF44" s="57"/>
      <c r="AG44" s="123"/>
      <c r="AH44" s="51"/>
      <c r="AI44" s="51"/>
      <c r="AJ44" s="123"/>
      <c r="AK44" s="123"/>
      <c r="AL44" s="51"/>
      <c r="AM44" s="51"/>
      <c r="AN44" s="51"/>
      <c r="AO44" s="51"/>
      <c r="AP44" s="123"/>
      <c r="AQ44" s="51"/>
      <c r="AR44" s="51"/>
      <c r="AS44" s="51"/>
      <c r="AT44" s="51"/>
    </row>
    <row r="45" spans="1:46" s="216" customFormat="1" ht="30" customHeight="1">
      <c r="A45" s="24"/>
      <c r="B45" s="302" t="s">
        <v>420</v>
      </c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57"/>
      <c r="R45" s="49"/>
      <c r="S45" s="49"/>
      <c r="T45" s="49"/>
      <c r="U45" s="49"/>
      <c r="V45" s="57"/>
      <c r="W45" s="50"/>
      <c r="X45" s="50"/>
      <c r="Y45" s="50"/>
      <c r="Z45" s="50"/>
      <c r="AA45" s="57"/>
      <c r="AB45" s="51"/>
      <c r="AC45" s="51"/>
      <c r="AD45" s="51"/>
      <c r="AE45" s="51"/>
      <c r="AF45" s="57"/>
      <c r="AG45" s="123"/>
      <c r="AH45" s="51"/>
      <c r="AI45" s="51"/>
      <c r="AJ45" s="123"/>
      <c r="AK45" s="123"/>
      <c r="AL45" s="51"/>
      <c r="AM45" s="51"/>
      <c r="AN45" s="51"/>
      <c r="AO45" s="51"/>
      <c r="AP45" s="123"/>
      <c r="AQ45" s="51"/>
      <c r="AR45" s="51"/>
      <c r="AS45" s="51"/>
      <c r="AT45" s="51"/>
    </row>
    <row r="46" spans="1:46" ht="28.5" customHeight="1">
      <c r="A46" s="24"/>
      <c r="B46" s="292" t="s">
        <v>347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>
      <c r="A47" s="24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3"/>
      <c r="R48" s="23"/>
      <c r="S48" s="23"/>
    </row>
    <row r="49" spans="1:1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</sheetData>
  <mergeCells count="19">
    <mergeCell ref="C18:P18"/>
    <mergeCell ref="C31:P31"/>
    <mergeCell ref="E2:P3"/>
    <mergeCell ref="B6:B7"/>
    <mergeCell ref="C6:F6"/>
    <mergeCell ref="H6:K6"/>
    <mergeCell ref="M6:P6"/>
    <mergeCell ref="C5:P5"/>
    <mergeCell ref="B47:Y47"/>
    <mergeCell ref="H19:K19"/>
    <mergeCell ref="M19:P19"/>
    <mergeCell ref="C32:F32"/>
    <mergeCell ref="H32:K32"/>
    <mergeCell ref="M32:P32"/>
    <mergeCell ref="B19:B20"/>
    <mergeCell ref="B32:B33"/>
    <mergeCell ref="C19:F19"/>
    <mergeCell ref="B46:P46"/>
    <mergeCell ref="B45:P4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2"/>
  <sheetViews>
    <sheetView showGridLines="0" tabSelected="1" topLeftCell="A19" workbookViewId="0">
      <selection activeCell="C44" sqref="C44"/>
    </sheetView>
  </sheetViews>
  <sheetFormatPr baseColWidth="10" defaultRowHeight="15"/>
  <cols>
    <col min="1" max="1" width="3.5703125" customWidth="1"/>
    <col min="2" max="2" width="18.85546875" customWidth="1"/>
    <col min="3" max="3" width="7.85546875" bestFit="1" customWidth="1"/>
    <col min="4" max="4" width="8.7109375" bestFit="1" customWidth="1"/>
    <col min="5" max="5" width="8.85546875" bestFit="1" customWidth="1"/>
    <col min="6" max="6" width="12.7109375" customWidth="1"/>
    <col min="7" max="7" width="2" customWidth="1"/>
    <col min="8" max="8" width="7.85546875" bestFit="1" customWidth="1"/>
    <col min="9" max="9" width="8.7109375" bestFit="1" customWidth="1"/>
    <col min="10" max="10" width="8.85546875" bestFit="1" customWidth="1"/>
    <col min="11" max="11" width="12.7109375" customWidth="1"/>
    <col min="12" max="12" width="2" customWidth="1"/>
    <col min="13" max="13" width="7.85546875" bestFit="1" customWidth="1"/>
    <col min="14" max="14" width="8.7109375" bestFit="1" customWidth="1"/>
    <col min="15" max="15" width="8.85546875" bestFit="1" customWidth="1"/>
    <col min="16" max="16" width="12.7109375" customWidth="1"/>
    <col min="17" max="17" width="2.85546875" style="8" customWidth="1"/>
    <col min="18" max="18" width="6.85546875" bestFit="1" customWidth="1"/>
    <col min="19" max="19" width="8.7109375" bestFit="1" customWidth="1"/>
    <col min="20" max="20" width="8.85546875" bestFit="1" customWidth="1"/>
    <col min="21" max="21" width="12.7109375" customWidth="1"/>
    <col min="22" max="22" width="2" customWidth="1"/>
    <col min="23" max="23" width="6.85546875" bestFit="1" customWidth="1"/>
    <col min="24" max="24" width="8.7109375" bestFit="1" customWidth="1"/>
    <col min="25" max="25" width="8.85546875" bestFit="1" customWidth="1"/>
    <col min="26" max="26" width="12.7109375" customWidth="1"/>
    <col min="27" max="27" width="2" customWidth="1"/>
    <col min="28" max="28" width="6.85546875" bestFit="1" customWidth="1"/>
    <col min="29" max="29" width="8.7109375" bestFit="1" customWidth="1"/>
    <col min="30" max="30" width="8.85546875" bestFit="1" customWidth="1"/>
    <col min="31" max="31" width="12.7109375" customWidth="1"/>
    <col min="32" max="32" width="2.85546875" customWidth="1"/>
    <col min="33" max="33" width="7.85546875" bestFit="1" customWidth="1"/>
    <col min="34" max="34" width="8.7109375" bestFit="1" customWidth="1"/>
    <col min="35" max="35" width="8.85546875" bestFit="1" customWidth="1"/>
    <col min="36" max="36" width="12.7109375" customWidth="1"/>
    <col min="37" max="37" width="2" customWidth="1"/>
    <col min="38" max="38" width="7.85546875" bestFit="1" customWidth="1"/>
    <col min="39" max="39" width="8.7109375" bestFit="1" customWidth="1"/>
    <col min="40" max="40" width="8.85546875" bestFit="1" customWidth="1"/>
    <col min="41" max="41" width="12.7109375" customWidth="1"/>
    <col min="42" max="42" width="2" customWidth="1"/>
    <col min="43" max="43" width="7.85546875" bestFit="1" customWidth="1"/>
    <col min="44" max="44" width="8.7109375" bestFit="1" customWidth="1"/>
    <col min="45" max="45" width="8.85546875" bestFit="1" customWidth="1"/>
    <col min="46" max="46" width="12.7109375" customWidth="1"/>
  </cols>
  <sheetData>
    <row r="1" spans="1:46" s="8" customFormat="1">
      <c r="E1" s="297" t="s">
        <v>407</v>
      </c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46" ht="31.5" customHeight="1">
      <c r="A2" s="6"/>
      <c r="B2" s="6"/>
      <c r="C2" s="6"/>
      <c r="D2" s="6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6"/>
      <c r="AB2" s="6"/>
      <c r="AC2" s="6"/>
      <c r="AD2" s="6"/>
      <c r="AE2" s="6"/>
      <c r="AF2" s="6"/>
    </row>
    <row r="3" spans="1:46" ht="23.25" customHeight="1">
      <c r="A3" s="6"/>
      <c r="B3" s="6"/>
      <c r="C3" s="6"/>
      <c r="D3" s="6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6"/>
      <c r="AB3" s="6"/>
      <c r="AC3" s="6"/>
      <c r="AD3" s="6"/>
      <c r="AE3" s="6"/>
      <c r="AF3" s="6"/>
    </row>
    <row r="4" spans="1:46">
      <c r="A4" s="6"/>
      <c r="B4" s="6"/>
      <c r="C4" s="6"/>
      <c r="D4" s="6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46">
      <c r="B5" s="164"/>
      <c r="C5" s="286" t="s">
        <v>367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9"/>
      <c r="AF5" s="29"/>
    </row>
    <row r="6" spans="1:46">
      <c r="B6" s="286" t="s">
        <v>295</v>
      </c>
      <c r="C6" s="295">
        <v>2005</v>
      </c>
      <c r="D6" s="295"/>
      <c r="E6" s="295"/>
      <c r="F6" s="295"/>
      <c r="G6" s="159"/>
      <c r="H6" s="294">
        <v>2010</v>
      </c>
      <c r="I6" s="294"/>
      <c r="J6" s="294"/>
      <c r="K6" s="294"/>
      <c r="L6" s="159"/>
      <c r="M6" s="294">
        <v>2014</v>
      </c>
      <c r="N6" s="294"/>
      <c r="O6" s="294"/>
      <c r="P6" s="294"/>
      <c r="Q6" s="89"/>
      <c r="AF6" s="89"/>
    </row>
    <row r="7" spans="1:46">
      <c r="B7" s="281"/>
      <c r="C7" s="160" t="s">
        <v>3</v>
      </c>
      <c r="D7" s="160" t="s">
        <v>303</v>
      </c>
      <c r="E7" s="160" t="s">
        <v>304</v>
      </c>
      <c r="F7" s="158" t="s">
        <v>394</v>
      </c>
      <c r="G7" s="159"/>
      <c r="H7" s="158" t="s">
        <v>3</v>
      </c>
      <c r="I7" s="160" t="s">
        <v>303</v>
      </c>
      <c r="J7" s="160" t="s">
        <v>304</v>
      </c>
      <c r="K7" s="158" t="s">
        <v>394</v>
      </c>
      <c r="L7" s="143"/>
      <c r="M7" s="158" t="s">
        <v>3</v>
      </c>
      <c r="N7" s="160" t="s">
        <v>303</v>
      </c>
      <c r="O7" s="160" t="s">
        <v>304</v>
      </c>
      <c r="P7" s="158" t="s">
        <v>394</v>
      </c>
      <c r="Q7" s="90"/>
      <c r="AF7" s="90"/>
    </row>
    <row r="8" spans="1:46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AF8" s="29"/>
    </row>
    <row r="9" spans="1:46">
      <c r="B9" s="31" t="s">
        <v>288</v>
      </c>
      <c r="C9" s="41">
        <v>604280</v>
      </c>
      <c r="D9" s="41">
        <v>267556</v>
      </c>
      <c r="E9" s="41">
        <v>335427</v>
      </c>
      <c r="F9" s="42">
        <v>1297</v>
      </c>
      <c r="G9" s="43"/>
      <c r="H9" s="41">
        <v>619913</v>
      </c>
      <c r="I9" s="41">
        <v>290846</v>
      </c>
      <c r="J9" s="41">
        <v>328965</v>
      </c>
      <c r="K9" s="42">
        <v>102</v>
      </c>
      <c r="L9" s="43"/>
      <c r="M9" s="41">
        <v>653416</v>
      </c>
      <c r="N9" s="41">
        <v>292858</v>
      </c>
      <c r="O9" s="41">
        <v>360547</v>
      </c>
      <c r="P9" s="42">
        <v>11</v>
      </c>
      <c r="Q9" s="43"/>
      <c r="AF9" s="43"/>
    </row>
    <row r="10" spans="1:46" ht="4.5" customHeight="1">
      <c r="B10" s="29"/>
      <c r="C10" s="34"/>
      <c r="D10" s="34"/>
      <c r="E10" s="34"/>
      <c r="F10" s="34"/>
      <c r="G10" s="34"/>
      <c r="H10" s="35"/>
      <c r="I10" s="35"/>
      <c r="J10" s="35"/>
      <c r="K10" s="35"/>
      <c r="L10" s="34"/>
      <c r="M10" s="35"/>
      <c r="N10" s="35"/>
      <c r="O10" s="35"/>
      <c r="P10" s="35"/>
      <c r="Q10" s="34"/>
      <c r="AF10" s="34"/>
    </row>
    <row r="11" spans="1:46">
      <c r="B11" s="145" t="s">
        <v>280</v>
      </c>
      <c r="C11" s="36">
        <v>132761</v>
      </c>
      <c r="D11" s="36">
        <v>67582</v>
      </c>
      <c r="E11" s="36">
        <v>65179</v>
      </c>
      <c r="F11" s="36" t="s">
        <v>221</v>
      </c>
      <c r="G11" s="37"/>
      <c r="H11" s="36">
        <v>131581</v>
      </c>
      <c r="I11" s="36">
        <v>70850</v>
      </c>
      <c r="J11" s="36">
        <v>60731</v>
      </c>
      <c r="K11" s="36" t="s">
        <v>221</v>
      </c>
      <c r="L11" s="37"/>
      <c r="M11" s="36">
        <v>147369</v>
      </c>
      <c r="N11" s="36">
        <v>75837</v>
      </c>
      <c r="O11" s="36">
        <v>71532</v>
      </c>
      <c r="P11" s="36" t="s">
        <v>221</v>
      </c>
      <c r="Q11" s="37"/>
      <c r="AF11" s="37"/>
    </row>
    <row r="12" spans="1:46">
      <c r="B12" s="145" t="s">
        <v>281</v>
      </c>
      <c r="C12" s="36">
        <v>397132</v>
      </c>
      <c r="D12" s="36">
        <v>175556</v>
      </c>
      <c r="E12" s="36">
        <v>221576</v>
      </c>
      <c r="F12" s="36" t="s">
        <v>221</v>
      </c>
      <c r="G12" s="37"/>
      <c r="H12" s="36">
        <v>413172</v>
      </c>
      <c r="I12" s="36">
        <v>192445</v>
      </c>
      <c r="J12" s="36">
        <v>220727</v>
      </c>
      <c r="K12" s="36" t="s">
        <v>221</v>
      </c>
      <c r="L12" s="37"/>
      <c r="M12" s="36">
        <v>417117</v>
      </c>
      <c r="N12" s="36">
        <v>186857</v>
      </c>
      <c r="O12" s="36">
        <v>230260</v>
      </c>
      <c r="P12" s="36" t="s">
        <v>221</v>
      </c>
      <c r="Q12" s="37"/>
      <c r="AE12" s="37"/>
    </row>
    <row r="13" spans="1:46">
      <c r="B13" s="145" t="s">
        <v>296</v>
      </c>
      <c r="C13" s="36">
        <v>66851</v>
      </c>
      <c r="D13" s="36">
        <v>21053</v>
      </c>
      <c r="E13" s="36">
        <v>45798</v>
      </c>
      <c r="F13" s="36" t="s">
        <v>221</v>
      </c>
      <c r="G13" s="37"/>
      <c r="H13" s="36">
        <v>71345</v>
      </c>
      <c r="I13" s="36">
        <v>25601</v>
      </c>
      <c r="J13" s="36">
        <v>45744</v>
      </c>
      <c r="K13" s="36" t="s">
        <v>221</v>
      </c>
      <c r="L13" s="37"/>
      <c r="M13" s="36">
        <v>87868</v>
      </c>
      <c r="N13" s="36">
        <v>29751</v>
      </c>
      <c r="O13" s="36">
        <v>58117</v>
      </c>
      <c r="P13" s="36" t="s">
        <v>221</v>
      </c>
      <c r="Q13" s="37"/>
      <c r="AF13" s="37"/>
    </row>
    <row r="14" spans="1:46">
      <c r="B14" s="146" t="s">
        <v>52</v>
      </c>
      <c r="C14" s="38">
        <v>7536</v>
      </c>
      <c r="D14" s="38">
        <v>3365</v>
      </c>
      <c r="E14" s="38">
        <v>2874</v>
      </c>
      <c r="F14" s="38">
        <v>1297</v>
      </c>
      <c r="G14" s="39"/>
      <c r="H14" s="38">
        <v>3815</v>
      </c>
      <c r="I14" s="38">
        <v>1950</v>
      </c>
      <c r="J14" s="38">
        <v>1763</v>
      </c>
      <c r="K14" s="38">
        <v>102</v>
      </c>
      <c r="L14" s="39"/>
      <c r="M14" s="38">
        <v>1062</v>
      </c>
      <c r="N14" s="38">
        <v>413</v>
      </c>
      <c r="O14" s="38">
        <v>638</v>
      </c>
      <c r="P14" s="38">
        <v>11</v>
      </c>
      <c r="Q14" s="40"/>
      <c r="AF14" s="40"/>
    </row>
    <row r="15" spans="1:46" s="8" customFormat="1">
      <c r="B15" s="126"/>
      <c r="C15" s="127"/>
      <c r="D15" s="127"/>
      <c r="E15" s="127"/>
      <c r="F15" s="127"/>
      <c r="G15" s="40"/>
      <c r="H15" s="127"/>
      <c r="I15" s="127"/>
      <c r="J15" s="127"/>
      <c r="K15" s="127"/>
      <c r="L15" s="40"/>
      <c r="M15" s="127"/>
      <c r="N15" s="127"/>
      <c r="O15" s="127"/>
      <c r="P15" s="127"/>
      <c r="Q15" s="40"/>
      <c r="R15" s="127"/>
      <c r="S15" s="127"/>
      <c r="T15" s="127"/>
      <c r="U15" s="127"/>
      <c r="V15" s="40"/>
      <c r="W15" s="127"/>
      <c r="X15" s="127"/>
      <c r="Y15" s="127"/>
      <c r="Z15" s="127"/>
      <c r="AA15" s="40"/>
      <c r="AB15" s="127"/>
      <c r="AC15" s="127"/>
      <c r="AD15" s="127"/>
      <c r="AE15" s="127"/>
      <c r="AF15" s="40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</row>
    <row r="16" spans="1:46" s="8" customFormat="1">
      <c r="B16" s="164"/>
      <c r="C16" s="286" t="s">
        <v>369</v>
      </c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40"/>
      <c r="R16" s="127"/>
      <c r="S16" s="127"/>
      <c r="T16" s="127"/>
      <c r="U16" s="127"/>
      <c r="V16" s="40"/>
      <c r="W16" s="127"/>
      <c r="X16" s="127"/>
      <c r="Y16" s="127"/>
      <c r="Z16" s="127"/>
      <c r="AA16" s="40"/>
      <c r="AB16" s="127"/>
      <c r="AC16" s="127"/>
      <c r="AD16" s="127"/>
      <c r="AE16" s="127"/>
      <c r="AF16" s="40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</row>
    <row r="17" spans="2:46" s="8" customFormat="1">
      <c r="B17" s="286" t="s">
        <v>295</v>
      </c>
      <c r="C17" s="295">
        <v>2005</v>
      </c>
      <c r="D17" s="295"/>
      <c r="E17" s="295"/>
      <c r="F17" s="295"/>
      <c r="G17" s="159"/>
      <c r="H17" s="294">
        <v>2010</v>
      </c>
      <c r="I17" s="294"/>
      <c r="J17" s="294"/>
      <c r="K17" s="294"/>
      <c r="L17" s="159"/>
      <c r="M17" s="294">
        <v>2014</v>
      </c>
      <c r="N17" s="294"/>
      <c r="O17" s="294"/>
      <c r="P17" s="294"/>
      <c r="Q17" s="40"/>
      <c r="R17" s="127"/>
      <c r="S17" s="127"/>
      <c r="T17" s="127"/>
      <c r="U17" s="127"/>
      <c r="V17" s="40"/>
      <c r="W17" s="127"/>
      <c r="X17" s="127"/>
      <c r="Y17" s="127"/>
      <c r="Z17" s="127"/>
      <c r="AA17" s="40"/>
      <c r="AB17" s="127"/>
      <c r="AC17" s="127"/>
      <c r="AD17" s="127"/>
      <c r="AE17" s="127"/>
      <c r="AF17" s="40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</row>
    <row r="18" spans="2:46" s="8" customFormat="1">
      <c r="B18" s="281"/>
      <c r="C18" s="158" t="s">
        <v>3</v>
      </c>
      <c r="D18" s="160" t="s">
        <v>303</v>
      </c>
      <c r="E18" s="160" t="s">
        <v>304</v>
      </c>
      <c r="F18" s="158" t="s">
        <v>394</v>
      </c>
      <c r="G18" s="143"/>
      <c r="H18" s="158" t="s">
        <v>3</v>
      </c>
      <c r="I18" s="160" t="s">
        <v>303</v>
      </c>
      <c r="J18" s="160" t="s">
        <v>304</v>
      </c>
      <c r="K18" s="158" t="s">
        <v>394</v>
      </c>
      <c r="L18" s="143"/>
      <c r="M18" s="158" t="s">
        <v>3</v>
      </c>
      <c r="N18" s="160" t="s">
        <v>303</v>
      </c>
      <c r="O18" s="160" t="s">
        <v>304</v>
      </c>
      <c r="P18" s="158" t="s">
        <v>394</v>
      </c>
      <c r="Q18" s="40"/>
      <c r="R18" s="127"/>
      <c r="S18" s="127"/>
      <c r="T18" s="127"/>
      <c r="U18" s="127"/>
      <c r="V18" s="40"/>
      <c r="W18" s="127"/>
      <c r="X18" s="127"/>
      <c r="Y18" s="127"/>
      <c r="Z18" s="127"/>
      <c r="AA18" s="40"/>
      <c r="AB18" s="127"/>
      <c r="AC18" s="127"/>
      <c r="AD18" s="127"/>
      <c r="AE18" s="127"/>
      <c r="AF18" s="40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</row>
    <row r="19" spans="2:46" s="8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0"/>
      <c r="R19" s="127"/>
      <c r="S19" s="127"/>
      <c r="T19" s="127"/>
      <c r="U19" s="127"/>
      <c r="V19" s="40"/>
      <c r="W19" s="127"/>
      <c r="X19" s="127"/>
      <c r="Y19" s="127"/>
      <c r="Z19" s="127"/>
      <c r="AA19" s="40"/>
      <c r="AB19" s="127"/>
      <c r="AC19" s="127"/>
      <c r="AD19" s="127"/>
      <c r="AE19" s="127"/>
      <c r="AF19" s="40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</row>
    <row r="20" spans="2:46" s="8" customFormat="1">
      <c r="B20" s="31" t="s">
        <v>288</v>
      </c>
      <c r="C20" s="44">
        <v>77089</v>
      </c>
      <c r="D20" s="44">
        <v>36988</v>
      </c>
      <c r="E20" s="44">
        <v>39856</v>
      </c>
      <c r="F20" s="44">
        <v>245</v>
      </c>
      <c r="G20" s="43"/>
      <c r="H20" s="44">
        <v>67062</v>
      </c>
      <c r="I20" s="44">
        <v>34549</v>
      </c>
      <c r="J20" s="44">
        <v>32502</v>
      </c>
      <c r="K20" s="44">
        <v>11</v>
      </c>
      <c r="L20" s="43"/>
      <c r="M20" s="44">
        <v>94889</v>
      </c>
      <c r="N20" s="44">
        <v>43873</v>
      </c>
      <c r="O20" s="44">
        <v>51013</v>
      </c>
      <c r="P20" s="44">
        <v>3</v>
      </c>
      <c r="Q20" s="40"/>
      <c r="R20" s="127"/>
      <c r="S20" s="127"/>
      <c r="T20" s="127"/>
      <c r="U20" s="127"/>
      <c r="V20" s="40"/>
      <c r="W20" s="127"/>
      <c r="X20" s="127"/>
      <c r="Y20" s="127"/>
      <c r="Z20" s="127"/>
      <c r="AA20" s="40"/>
      <c r="AB20" s="127"/>
      <c r="AC20" s="127"/>
      <c r="AD20" s="127"/>
      <c r="AE20" s="127"/>
      <c r="AF20" s="40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</row>
    <row r="21" spans="2:46" s="8" customFormat="1">
      <c r="B21" s="29"/>
      <c r="C21" s="35"/>
      <c r="D21" s="35"/>
      <c r="E21" s="35"/>
      <c r="F21" s="35"/>
      <c r="G21" s="34"/>
      <c r="H21" s="35"/>
      <c r="I21" s="35"/>
      <c r="J21" s="35"/>
      <c r="K21" s="35"/>
      <c r="L21" s="34"/>
      <c r="M21" s="35"/>
      <c r="N21" s="35"/>
      <c r="O21" s="35"/>
      <c r="P21" s="35"/>
      <c r="Q21" s="40"/>
      <c r="R21" s="127"/>
      <c r="S21" s="127"/>
      <c r="T21" s="127"/>
      <c r="U21" s="127"/>
      <c r="V21" s="40"/>
      <c r="W21" s="127"/>
      <c r="X21" s="127"/>
      <c r="Y21" s="127"/>
      <c r="Z21" s="127"/>
      <c r="AA21" s="40"/>
      <c r="AB21" s="127"/>
      <c r="AC21" s="127"/>
      <c r="AD21" s="127"/>
      <c r="AE21" s="127"/>
      <c r="AF21" s="40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</row>
    <row r="22" spans="2:46" s="8" customFormat="1">
      <c r="B22" s="145" t="s">
        <v>280</v>
      </c>
      <c r="C22" s="36">
        <v>13634</v>
      </c>
      <c r="D22" s="36">
        <v>6390</v>
      </c>
      <c r="E22" s="36">
        <v>7244</v>
      </c>
      <c r="F22" s="36" t="s">
        <v>221</v>
      </c>
      <c r="G22" s="37"/>
      <c r="H22" s="36">
        <v>13610</v>
      </c>
      <c r="I22" s="36">
        <v>6881</v>
      </c>
      <c r="J22" s="36">
        <v>6729</v>
      </c>
      <c r="K22" s="36" t="s">
        <v>221</v>
      </c>
      <c r="L22" s="37"/>
      <c r="M22" s="36">
        <v>18410</v>
      </c>
      <c r="N22" s="36">
        <v>8727</v>
      </c>
      <c r="O22" s="36">
        <v>9683</v>
      </c>
      <c r="P22" s="36" t="s">
        <v>221</v>
      </c>
      <c r="Q22" s="40"/>
      <c r="R22" s="127"/>
      <c r="S22" s="127"/>
      <c r="T22" s="127"/>
      <c r="U22" s="127"/>
      <c r="V22" s="40"/>
      <c r="W22" s="127"/>
      <c r="X22" s="127"/>
      <c r="Y22" s="127"/>
      <c r="Z22" s="127"/>
      <c r="AA22" s="40"/>
      <c r="AB22" s="127"/>
      <c r="AC22" s="127"/>
      <c r="AD22" s="127"/>
      <c r="AE22" s="127"/>
      <c r="AF22" s="40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</row>
    <row r="23" spans="2:46" s="8" customFormat="1">
      <c r="B23" s="145" t="s">
        <v>281</v>
      </c>
      <c r="C23" s="36">
        <v>55259</v>
      </c>
      <c r="D23" s="36">
        <v>27484</v>
      </c>
      <c r="E23" s="36">
        <v>27775</v>
      </c>
      <c r="F23" s="36" t="s">
        <v>221</v>
      </c>
      <c r="G23" s="37"/>
      <c r="H23" s="36">
        <v>45767</v>
      </c>
      <c r="I23" s="36">
        <v>24446</v>
      </c>
      <c r="J23" s="36">
        <v>21321</v>
      </c>
      <c r="K23" s="36" t="s">
        <v>221</v>
      </c>
      <c r="L23" s="37"/>
      <c r="M23" s="36">
        <v>64736</v>
      </c>
      <c r="N23" s="36">
        <v>30950</v>
      </c>
      <c r="O23" s="36">
        <v>33786</v>
      </c>
      <c r="P23" s="36" t="s">
        <v>221</v>
      </c>
      <c r="Q23" s="40"/>
      <c r="R23" s="127"/>
      <c r="S23" s="127"/>
      <c r="T23" s="127"/>
      <c r="U23" s="127"/>
      <c r="V23" s="40"/>
      <c r="W23" s="127"/>
      <c r="X23" s="127"/>
      <c r="Y23" s="127"/>
      <c r="Z23" s="127"/>
      <c r="AA23" s="40"/>
      <c r="AB23" s="127"/>
      <c r="AC23" s="127"/>
      <c r="AD23" s="127"/>
      <c r="AE23" s="127"/>
      <c r="AF23" s="40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</row>
    <row r="24" spans="2:46" s="8" customFormat="1">
      <c r="B24" s="145" t="s">
        <v>296</v>
      </c>
      <c r="C24" s="36">
        <v>6710</v>
      </c>
      <c r="D24" s="36">
        <v>2323</v>
      </c>
      <c r="E24" s="36">
        <v>4387</v>
      </c>
      <c r="F24" s="36" t="s">
        <v>221</v>
      </c>
      <c r="G24" s="37"/>
      <c r="H24" s="36">
        <v>7342</v>
      </c>
      <c r="I24" s="36">
        <v>3004</v>
      </c>
      <c r="J24" s="36">
        <v>4338</v>
      </c>
      <c r="K24" s="36" t="s">
        <v>221</v>
      </c>
      <c r="L24" s="37"/>
      <c r="M24" s="36">
        <v>11631</v>
      </c>
      <c r="N24" s="36">
        <v>4147</v>
      </c>
      <c r="O24" s="36">
        <v>7484</v>
      </c>
      <c r="P24" s="36" t="s">
        <v>221</v>
      </c>
      <c r="Q24" s="40"/>
      <c r="R24" s="127"/>
      <c r="S24" s="127"/>
      <c r="T24" s="127"/>
      <c r="U24" s="127"/>
      <c r="V24" s="40"/>
      <c r="W24" s="127"/>
      <c r="X24" s="127"/>
      <c r="Y24" s="127"/>
      <c r="Z24" s="127"/>
      <c r="AA24" s="40"/>
      <c r="AB24" s="127"/>
      <c r="AC24" s="127"/>
      <c r="AD24" s="127"/>
      <c r="AE24" s="127"/>
      <c r="AF24" s="40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</row>
    <row r="25" spans="2:46" s="8" customFormat="1">
      <c r="B25" s="146" t="s">
        <v>52</v>
      </c>
      <c r="C25" s="38">
        <v>1486</v>
      </c>
      <c r="D25" s="38">
        <v>791</v>
      </c>
      <c r="E25" s="38">
        <v>450</v>
      </c>
      <c r="F25" s="38">
        <v>245</v>
      </c>
      <c r="G25" s="39"/>
      <c r="H25" s="38">
        <v>343</v>
      </c>
      <c r="I25" s="38">
        <v>218</v>
      </c>
      <c r="J25" s="38">
        <v>114</v>
      </c>
      <c r="K25" s="38">
        <v>11</v>
      </c>
      <c r="L25" s="39"/>
      <c r="M25" s="38">
        <v>112</v>
      </c>
      <c r="N25" s="38">
        <v>49</v>
      </c>
      <c r="O25" s="38">
        <v>60</v>
      </c>
      <c r="P25" s="38">
        <v>3</v>
      </c>
      <c r="Q25" s="40"/>
      <c r="R25" s="127"/>
      <c r="S25" s="127"/>
      <c r="T25" s="127"/>
      <c r="U25" s="127"/>
      <c r="V25" s="40"/>
      <c r="W25" s="127"/>
      <c r="X25" s="127"/>
      <c r="Y25" s="127"/>
      <c r="Z25" s="127"/>
      <c r="AA25" s="40"/>
      <c r="AB25" s="127"/>
      <c r="AC25" s="127"/>
      <c r="AD25" s="127"/>
      <c r="AE25" s="127"/>
      <c r="AF25" s="40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</row>
    <row r="26" spans="2:46" s="8" customFormat="1">
      <c r="B26" s="126"/>
      <c r="C26" s="127"/>
      <c r="D26" s="127"/>
      <c r="E26" s="127"/>
      <c r="F26" s="127"/>
      <c r="G26" s="40"/>
      <c r="H26" s="127"/>
      <c r="I26" s="127"/>
      <c r="J26" s="127"/>
      <c r="K26" s="127"/>
      <c r="L26" s="40"/>
      <c r="M26" s="127"/>
      <c r="N26" s="127"/>
      <c r="O26" s="127"/>
      <c r="P26" s="127"/>
      <c r="Q26" s="40"/>
      <c r="R26" s="127"/>
      <c r="S26" s="127"/>
      <c r="T26" s="127"/>
      <c r="U26" s="127"/>
      <c r="V26" s="40"/>
      <c r="W26" s="127"/>
      <c r="X26" s="127"/>
      <c r="Y26" s="127"/>
      <c r="Z26" s="127"/>
      <c r="AA26" s="40"/>
      <c r="AB26" s="127"/>
      <c r="AC26" s="127"/>
      <c r="AD26" s="127"/>
      <c r="AE26" s="127"/>
      <c r="AF26" s="40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</row>
    <row r="27" spans="2:46" s="8" customFormat="1">
      <c r="B27" s="164"/>
      <c r="C27" s="286" t="s">
        <v>368</v>
      </c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40"/>
      <c r="R27" s="127"/>
      <c r="S27" s="127"/>
      <c r="T27" s="127"/>
      <c r="U27" s="127"/>
      <c r="V27" s="40"/>
      <c r="W27" s="127"/>
      <c r="X27" s="127"/>
      <c r="Y27" s="127"/>
      <c r="Z27" s="127"/>
      <c r="AA27" s="40"/>
      <c r="AB27" s="127"/>
      <c r="AC27" s="127"/>
      <c r="AD27" s="127"/>
      <c r="AE27" s="127"/>
      <c r="AF27" s="40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</row>
    <row r="28" spans="2:46" s="8" customFormat="1">
      <c r="B28" s="286" t="s">
        <v>295</v>
      </c>
      <c r="C28" s="295">
        <v>2005</v>
      </c>
      <c r="D28" s="295"/>
      <c r="E28" s="295"/>
      <c r="F28" s="295"/>
      <c r="G28" s="159"/>
      <c r="H28" s="294">
        <v>2010</v>
      </c>
      <c r="I28" s="294"/>
      <c r="J28" s="294"/>
      <c r="K28" s="294"/>
      <c r="L28" s="159"/>
      <c r="M28" s="294">
        <v>2014</v>
      </c>
      <c r="N28" s="294"/>
      <c r="O28" s="294"/>
      <c r="P28" s="294"/>
      <c r="Q28" s="40"/>
      <c r="R28" s="127"/>
      <c r="S28" s="127"/>
      <c r="T28" s="127"/>
      <c r="U28" s="127"/>
      <c r="V28" s="40"/>
      <c r="W28" s="127"/>
      <c r="X28" s="127"/>
      <c r="Y28" s="127"/>
      <c r="Z28" s="127"/>
      <c r="AA28" s="40"/>
      <c r="AB28" s="127"/>
      <c r="AC28" s="127"/>
      <c r="AD28" s="127"/>
      <c r="AE28" s="127"/>
      <c r="AF28" s="40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</row>
    <row r="29" spans="2:46" s="8" customFormat="1">
      <c r="B29" s="281"/>
      <c r="C29" s="158" t="s">
        <v>3</v>
      </c>
      <c r="D29" s="160" t="s">
        <v>303</v>
      </c>
      <c r="E29" s="160" t="s">
        <v>304</v>
      </c>
      <c r="F29" s="158" t="s">
        <v>394</v>
      </c>
      <c r="G29" s="143"/>
      <c r="H29" s="158" t="s">
        <v>3</v>
      </c>
      <c r="I29" s="160" t="s">
        <v>303</v>
      </c>
      <c r="J29" s="160" t="s">
        <v>304</v>
      </c>
      <c r="K29" s="158" t="s">
        <v>394</v>
      </c>
      <c r="L29" s="143"/>
      <c r="M29" s="158" t="s">
        <v>3</v>
      </c>
      <c r="N29" s="160" t="s">
        <v>303</v>
      </c>
      <c r="O29" s="160" t="s">
        <v>304</v>
      </c>
      <c r="P29" s="158" t="s">
        <v>394</v>
      </c>
      <c r="Q29" s="40"/>
      <c r="R29" s="127"/>
      <c r="S29" s="127"/>
      <c r="T29" s="127"/>
      <c r="U29" s="127"/>
      <c r="V29" s="40"/>
      <c r="W29" s="127"/>
      <c r="X29" s="127"/>
      <c r="Y29" s="127"/>
      <c r="Z29" s="127"/>
      <c r="AA29" s="40"/>
      <c r="AB29" s="127"/>
      <c r="AC29" s="127"/>
      <c r="AD29" s="127"/>
      <c r="AE29" s="127"/>
      <c r="AF29" s="40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</row>
    <row r="30" spans="2:46" s="8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40"/>
      <c r="R30" s="127"/>
      <c r="S30" s="127"/>
      <c r="T30" s="127"/>
      <c r="U30" s="127"/>
      <c r="V30" s="40"/>
      <c r="W30" s="127"/>
      <c r="X30" s="127"/>
      <c r="Y30" s="127"/>
      <c r="Z30" s="127"/>
      <c r="AA30" s="40"/>
      <c r="AB30" s="127"/>
      <c r="AC30" s="127"/>
      <c r="AD30" s="127"/>
      <c r="AE30" s="127"/>
      <c r="AF30" s="40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</row>
    <row r="31" spans="2:46" s="8" customFormat="1">
      <c r="B31" s="31" t="s">
        <v>288</v>
      </c>
      <c r="C31" s="44">
        <f t="shared" ref="C31:L31" si="0">C9-C20</f>
        <v>527191</v>
      </c>
      <c r="D31" s="44">
        <f t="shared" si="0"/>
        <v>230568</v>
      </c>
      <c r="E31" s="44">
        <f t="shared" si="0"/>
        <v>295571</v>
      </c>
      <c r="F31" s="44">
        <f t="shared" si="0"/>
        <v>1052</v>
      </c>
      <c r="G31" s="44">
        <f t="shared" si="0"/>
        <v>0</v>
      </c>
      <c r="H31" s="44">
        <f t="shared" si="0"/>
        <v>552851</v>
      </c>
      <c r="I31" s="44">
        <f t="shared" si="0"/>
        <v>256297</v>
      </c>
      <c r="J31" s="44">
        <f t="shared" si="0"/>
        <v>296463</v>
      </c>
      <c r="K31" s="44">
        <f t="shared" si="0"/>
        <v>91</v>
      </c>
      <c r="L31" s="44">
        <f t="shared" si="0"/>
        <v>0</v>
      </c>
      <c r="M31" s="44">
        <f>M9-M20</f>
        <v>558527</v>
      </c>
      <c r="N31" s="44">
        <f>N9-N20</f>
        <v>248985</v>
      </c>
      <c r="O31" s="44">
        <f>O9-O20</f>
        <v>309534</v>
      </c>
      <c r="P31" s="44">
        <f>P9-P20</f>
        <v>8</v>
      </c>
      <c r="Q31" s="40"/>
      <c r="R31" s="127"/>
      <c r="S31" s="127"/>
      <c r="T31" s="127"/>
      <c r="U31" s="127"/>
      <c r="V31" s="40"/>
      <c r="W31" s="127"/>
      <c r="X31" s="127"/>
      <c r="Y31" s="127"/>
      <c r="Z31" s="127"/>
      <c r="AA31" s="40"/>
      <c r="AB31" s="127"/>
      <c r="AC31" s="127"/>
      <c r="AD31" s="127"/>
      <c r="AE31" s="127"/>
      <c r="AF31" s="40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</row>
    <row r="32" spans="2:46" s="8" customFormat="1">
      <c r="B32" s="29"/>
      <c r="C32" s="33">
        <f>C10-C21</f>
        <v>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0"/>
      <c r="R32" s="127"/>
      <c r="S32" s="127"/>
      <c r="T32" s="127"/>
      <c r="U32" s="127"/>
      <c r="V32" s="40"/>
      <c r="W32" s="127"/>
      <c r="X32" s="127"/>
      <c r="Y32" s="127"/>
      <c r="Z32" s="127"/>
      <c r="AA32" s="40"/>
      <c r="AB32" s="127"/>
      <c r="AC32" s="127"/>
      <c r="AD32" s="127"/>
      <c r="AE32" s="127"/>
      <c r="AF32" s="40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</row>
    <row r="33" spans="2:46" s="8" customFormat="1">
      <c r="B33" s="145" t="s">
        <v>280</v>
      </c>
      <c r="C33" s="36">
        <f>C11-C22</f>
        <v>119127</v>
      </c>
      <c r="D33" s="36">
        <f t="shared" ref="D33:E36" si="1">D11-D22</f>
        <v>61192</v>
      </c>
      <c r="E33" s="36">
        <f t="shared" si="1"/>
        <v>57935</v>
      </c>
      <c r="F33" s="36" t="s">
        <v>221</v>
      </c>
      <c r="G33" s="36">
        <f t="shared" ref="G33:J36" si="2">G11-G22</f>
        <v>0</v>
      </c>
      <c r="H33" s="36">
        <f t="shared" si="2"/>
        <v>117971</v>
      </c>
      <c r="I33" s="36">
        <f t="shared" si="2"/>
        <v>63969</v>
      </c>
      <c r="J33" s="36">
        <f t="shared" si="2"/>
        <v>54002</v>
      </c>
      <c r="K33" s="36" t="s">
        <v>221</v>
      </c>
      <c r="L33" s="36">
        <f t="shared" ref="L33:O36" si="3">L11-L22</f>
        <v>0</v>
      </c>
      <c r="M33" s="36">
        <f t="shared" si="3"/>
        <v>128959</v>
      </c>
      <c r="N33" s="36">
        <f t="shared" si="3"/>
        <v>67110</v>
      </c>
      <c r="O33" s="36">
        <f t="shared" si="3"/>
        <v>61849</v>
      </c>
      <c r="P33" s="36" t="s">
        <v>221</v>
      </c>
      <c r="Q33" s="40"/>
      <c r="R33" s="127"/>
      <c r="S33" s="127"/>
      <c r="T33" s="127"/>
      <c r="U33" s="127"/>
      <c r="V33" s="40"/>
      <c r="W33" s="127"/>
      <c r="X33" s="127"/>
      <c r="Y33" s="127"/>
      <c r="Z33" s="127"/>
      <c r="AA33" s="40"/>
      <c r="AB33" s="127"/>
      <c r="AC33" s="127"/>
      <c r="AD33" s="127"/>
      <c r="AE33" s="127"/>
      <c r="AF33" s="40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</row>
    <row r="34" spans="2:46" s="8" customFormat="1">
      <c r="B34" s="145" t="s">
        <v>281</v>
      </c>
      <c r="C34" s="36">
        <f>C12-C23</f>
        <v>341873</v>
      </c>
      <c r="D34" s="36">
        <f t="shared" si="1"/>
        <v>148072</v>
      </c>
      <c r="E34" s="36">
        <f t="shared" si="1"/>
        <v>193801</v>
      </c>
      <c r="F34" s="36" t="s">
        <v>221</v>
      </c>
      <c r="G34" s="36">
        <f t="shared" si="2"/>
        <v>0</v>
      </c>
      <c r="H34" s="36">
        <f t="shared" si="2"/>
        <v>367405</v>
      </c>
      <c r="I34" s="36">
        <f t="shared" si="2"/>
        <v>167999</v>
      </c>
      <c r="J34" s="36">
        <f t="shared" si="2"/>
        <v>199406</v>
      </c>
      <c r="K34" s="36" t="s">
        <v>221</v>
      </c>
      <c r="L34" s="36">
        <f t="shared" si="3"/>
        <v>0</v>
      </c>
      <c r="M34" s="36">
        <f t="shared" si="3"/>
        <v>352381</v>
      </c>
      <c r="N34" s="36">
        <f t="shared" si="3"/>
        <v>155907</v>
      </c>
      <c r="O34" s="36">
        <f t="shared" si="3"/>
        <v>196474</v>
      </c>
      <c r="P34" s="36" t="s">
        <v>221</v>
      </c>
      <c r="Q34" s="40"/>
      <c r="R34" s="127"/>
      <c r="S34" s="127"/>
      <c r="T34" s="127"/>
      <c r="U34" s="127"/>
      <c r="V34" s="40"/>
      <c r="W34" s="127"/>
      <c r="X34" s="127"/>
      <c r="Y34" s="127"/>
      <c r="Z34" s="127"/>
      <c r="AA34" s="40"/>
      <c r="AB34" s="127"/>
      <c r="AC34" s="127"/>
      <c r="AD34" s="127"/>
      <c r="AE34" s="127"/>
      <c r="AF34" s="40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</row>
    <row r="35" spans="2:46">
      <c r="B35" s="145" t="s">
        <v>296</v>
      </c>
      <c r="C35" s="36">
        <f>C13-C24</f>
        <v>60141</v>
      </c>
      <c r="D35" s="36">
        <f t="shared" si="1"/>
        <v>18730</v>
      </c>
      <c r="E35" s="36">
        <f t="shared" si="1"/>
        <v>41411</v>
      </c>
      <c r="F35" s="36" t="s">
        <v>221</v>
      </c>
      <c r="G35" s="36">
        <f t="shared" si="2"/>
        <v>0</v>
      </c>
      <c r="H35" s="36">
        <f t="shared" si="2"/>
        <v>64003</v>
      </c>
      <c r="I35" s="36">
        <f t="shared" si="2"/>
        <v>22597</v>
      </c>
      <c r="J35" s="36">
        <f t="shared" si="2"/>
        <v>41406</v>
      </c>
      <c r="K35" s="36" t="s">
        <v>221</v>
      </c>
      <c r="L35" s="36">
        <f t="shared" si="3"/>
        <v>0</v>
      </c>
      <c r="M35" s="36">
        <f t="shared" si="3"/>
        <v>76237</v>
      </c>
      <c r="N35" s="36">
        <f t="shared" si="3"/>
        <v>25604</v>
      </c>
      <c r="O35" s="36">
        <f t="shared" si="3"/>
        <v>50633</v>
      </c>
      <c r="P35" s="36" t="s">
        <v>221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2:46">
      <c r="B36" s="147" t="s">
        <v>52</v>
      </c>
      <c r="C36" s="127">
        <f>C14-C25</f>
        <v>6050</v>
      </c>
      <c r="D36" s="127">
        <f t="shared" si="1"/>
        <v>2574</v>
      </c>
      <c r="E36" s="127">
        <f t="shared" si="1"/>
        <v>2424</v>
      </c>
      <c r="F36" s="127">
        <f>F14-F25</f>
        <v>1052</v>
      </c>
      <c r="G36" s="127">
        <f t="shared" si="2"/>
        <v>0</v>
      </c>
      <c r="H36" s="127">
        <f t="shared" si="2"/>
        <v>3472</v>
      </c>
      <c r="I36" s="127">
        <f t="shared" si="2"/>
        <v>1732</v>
      </c>
      <c r="J36" s="127">
        <f t="shared" si="2"/>
        <v>1649</v>
      </c>
      <c r="K36" s="127">
        <f>K14-K25</f>
        <v>91</v>
      </c>
      <c r="L36" s="127">
        <f t="shared" si="3"/>
        <v>0</v>
      </c>
      <c r="M36" s="127">
        <f t="shared" si="3"/>
        <v>950</v>
      </c>
      <c r="N36" s="127">
        <f t="shared" si="3"/>
        <v>364</v>
      </c>
      <c r="O36" s="127">
        <f t="shared" si="3"/>
        <v>578</v>
      </c>
      <c r="P36" s="127">
        <f>P14-P25</f>
        <v>8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2:46" s="8" customFormat="1" ht="8.25" customHeight="1">
      <c r="B37" s="128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</row>
    <row r="38" spans="2:46" s="8" customFormat="1">
      <c r="B38" s="126" t="s">
        <v>226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</row>
    <row r="39" spans="2:46" s="8" customFormat="1">
      <c r="B39" s="130" t="s">
        <v>349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</row>
    <row r="40" spans="2:46" s="216" customFormat="1" ht="30.75" customHeight="1">
      <c r="B40" s="303" t="s">
        <v>419</v>
      </c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</row>
    <row r="41" spans="2:46" ht="24" customHeight="1">
      <c r="B41" s="296" t="s">
        <v>348</v>
      </c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2:46"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8"/>
      <c r="AL42" s="8"/>
      <c r="AM42" s="8"/>
      <c r="AN42" s="8"/>
      <c r="AO42" s="8"/>
      <c r="AP42" s="8"/>
      <c r="AQ42" s="8"/>
      <c r="AR42" s="8"/>
      <c r="AS42" s="8"/>
      <c r="AT42" s="8"/>
    </row>
  </sheetData>
  <mergeCells count="19">
    <mergeCell ref="E1:P4"/>
    <mergeCell ref="B17:B18"/>
    <mergeCell ref="B28:B29"/>
    <mergeCell ref="H28:K28"/>
    <mergeCell ref="M28:P28"/>
    <mergeCell ref="B6:B7"/>
    <mergeCell ref="C6:F6"/>
    <mergeCell ref="H6:K6"/>
    <mergeCell ref="M6:P6"/>
    <mergeCell ref="C17:F17"/>
    <mergeCell ref="C5:P5"/>
    <mergeCell ref="C16:P16"/>
    <mergeCell ref="C27:P27"/>
    <mergeCell ref="B42:P42"/>
    <mergeCell ref="H17:K17"/>
    <mergeCell ref="M17:P17"/>
    <mergeCell ref="C28:F28"/>
    <mergeCell ref="B41:P41"/>
    <mergeCell ref="B40:P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4.1. Aceptadas</vt:lpstr>
      <vt:lpstr>4.2. Por región </vt:lpstr>
      <vt:lpstr>4.3. Países</vt:lpstr>
      <vt:lpstr>4.4. principales países (alguno</vt:lpstr>
      <vt:lpstr>4.5. Estados_Méx</vt:lpstr>
      <vt:lpstr>4.6. Principales estados</vt:lpstr>
      <vt:lpstr>4.7. Por área geográfica</vt:lpstr>
      <vt:lpstr>4.8. Edad</vt:lpstr>
      <vt:lpstr>4.8.1. Estado Civil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Ramírez Alfonso Jesús</dc:creator>
  <cp:lastModifiedBy>Mendoza Ramírez Alfonso Jesús</cp:lastModifiedBy>
  <dcterms:created xsi:type="dcterms:W3CDTF">2016-06-28T16:40:08Z</dcterms:created>
  <dcterms:modified xsi:type="dcterms:W3CDTF">2017-04-06T21:35:22Z</dcterms:modified>
</cp:coreProperties>
</file>