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lopezv\Documents\DESMI-RLV\OMI\OMI 2023\Remesas\"/>
    </mc:Choice>
  </mc:AlternateContent>
  <bookViews>
    <workbookView xWindow="-120" yWindow="-120" windowWidth="29040" windowHeight="15840" tabRatio="836"/>
  </bookViews>
  <sheets>
    <sheet name="Indice" sheetId="20" r:id="rId1"/>
    <sheet name="VII.1.Diversas divisas" sheetId="1" r:id="rId2"/>
    <sheet name="VII.2.Remesas cambio porcentual" sheetId="2" r:id="rId3"/>
    <sheet name="VII.3. Remesas por entidades" sheetId="3" r:id="rId4"/>
    <sheet name="VII.4. Remesas por municipio" sheetId="4" r:id="rId5"/>
    <sheet name="VII.5. Resumen municipios" sheetId="11" r:id="rId6"/>
    <sheet name="VII.6. País de origen" sheetId="21" r:id="rId7"/>
    <sheet name="VII.7. Resumen regiones origen " sheetId="18" r:id="rId8"/>
    <sheet name="VII.8. Resumen país origen" sheetId="7" r:id="rId9"/>
    <sheet name="VII.9. Resumen país de destino" sheetId="8" r:id="rId10"/>
    <sheet name="VII.10. Remesas enviadas EE.UU." sheetId="19" r:id="rId11"/>
    <sheet name="VII.11. Resumen enviadas EE.UU.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10">#REF!</definedName>
    <definedName name="\A" localSheetId="7">#REF!</definedName>
    <definedName name="\A">#REF!</definedName>
    <definedName name="\B" localSheetId="10">#REF!</definedName>
    <definedName name="\B" localSheetId="7">#REF!</definedName>
    <definedName name="\B">#REF!</definedName>
    <definedName name="\C" localSheetId="10">#REF!</definedName>
    <definedName name="\C" localSheetId="7">#REF!</definedName>
    <definedName name="\C">#REF!</definedName>
    <definedName name="\D" localSheetId="10">#REF!</definedName>
    <definedName name="\D" localSheetId="7">#REF!</definedName>
    <definedName name="\D">#REF!</definedName>
    <definedName name="\E" localSheetId="10">#REF!</definedName>
    <definedName name="\E" localSheetId="7">#REF!</definedName>
    <definedName name="\E">#REF!</definedName>
    <definedName name="\F" localSheetId="10">#REF!</definedName>
    <definedName name="\F" localSheetId="7">#REF!</definedName>
    <definedName name="\F">#REF!</definedName>
    <definedName name="\G" localSheetId="10">#REF!</definedName>
    <definedName name="\G" localSheetId="7">#REF!</definedName>
    <definedName name="\G">#REF!</definedName>
    <definedName name="\M" localSheetId="10">#REF!</definedName>
    <definedName name="\M" localSheetId="7">#REF!</definedName>
    <definedName name="\M">#REF!</definedName>
    <definedName name="\Y" localSheetId="10">#REF!</definedName>
    <definedName name="\Y" localSheetId="7">#REF!</definedName>
    <definedName name="\Y">#REF!</definedName>
    <definedName name="\Z" localSheetId="10">#REF!</definedName>
    <definedName name="\Z" localSheetId="7">#REF!</definedName>
    <definedName name="\Z">#REF!</definedName>
    <definedName name="_EX9596" localSheetId="10">#REF!</definedName>
    <definedName name="_EX9596" localSheetId="7">#REF!</definedName>
    <definedName name="_EX9596">#REF!</definedName>
    <definedName name="_xlnm._FilterDatabase" localSheetId="10" hidden="1">'VII.10. Remesas enviadas EE.UU.'!$B$7:$M$59</definedName>
    <definedName name="_xlnm._FilterDatabase" localSheetId="4" hidden="1">'VII.4. Remesas por municipio'!$A$5:$X$2564</definedName>
    <definedName name="_xlnm._FilterDatabase" localSheetId="6" hidden="1">'VII.6. País de origen'!$B$6:$M$220</definedName>
    <definedName name="_xlnm._FilterDatabase" localSheetId="7" hidden="1">'VII.7. Resumen regiones origen '!$C$7:$M$14</definedName>
    <definedName name="Age00_04">OFFSET([1]charts!$C$46,0,0,1,COUNT([1]charts!$C$46:$Z$46))</definedName>
    <definedName name="Age05_09">OFFSET([1]charts!$C$47,0,0,1,COUNT([1]charts!$C$47:$Z$47+1))</definedName>
    <definedName name="Age10_14">OFFSET([1]charts!$C$48,0,0,1,[1]charts!$A$45)</definedName>
    <definedName name="Age15_19">OFFSET([1]charts!$C$49,0,0,1,[1]charts!$A$45)</definedName>
    <definedName name="Age20_24">OFFSET([1]charts!$C$50,0,0,1,[1]charts!$A$45)</definedName>
    <definedName name="Age25_29">OFFSET([1]charts!$C$51,0,0,1,[1]charts!$A$45)</definedName>
    <definedName name="Age30_34">OFFSET([1]charts!$C$52,0,0,1,[1]charts!$A$45)</definedName>
    <definedName name="Age35_39">OFFSET([1]charts!$C$53,0,0,1,[1]charts!$A$45)</definedName>
    <definedName name="Age40_44">OFFSET([1]charts!$C$54,0,0,1,[1]charts!$A$45)</definedName>
    <definedName name="Age45_49">OFFSET([1]charts!$C$55,0,0,1,[1]charts!$A$45)</definedName>
    <definedName name="Age50_54">OFFSET([1]charts!$C$56,0,0,1,[1]charts!$A$45)</definedName>
    <definedName name="Age55_59">OFFSET([1]charts!$C$57,0,0,1,[1]charts!$A$45)</definedName>
    <definedName name="Age60_64">OFFSET([1]charts!$C$58,0,0,1,[1]charts!$A$45)</definedName>
    <definedName name="Age65plus">OFFSET([1]charts!$C$59,0,0,1,[1]charts!$A$45)</definedName>
    <definedName name="ALLBIRR" localSheetId="10">#REF!</definedName>
    <definedName name="ALLBIRR" localSheetId="7">#REF!</definedName>
    <definedName name="ALLBIRR">#REF!</definedName>
    <definedName name="ALLSDR" localSheetId="10">#REF!</definedName>
    <definedName name="ALLSDR" localSheetId="7">#REF!</definedName>
    <definedName name="ALLSDR">#REF!</definedName>
    <definedName name="Area_data">OFFSET([1]charts!$B$45,0,0,15,COUNT([1]charts!$C$46:$Z$46)+1)</definedName>
    <definedName name="asdrae" localSheetId="10" hidden="1">#REF!</definedName>
    <definedName name="asdrae" localSheetId="7" hidden="1">#REF!</definedName>
    <definedName name="asdrae" hidden="1">#REF!</definedName>
    <definedName name="asdrra" localSheetId="10">#REF!</definedName>
    <definedName name="asdrra" localSheetId="7">#REF!</definedName>
    <definedName name="asdrra">#REF!</definedName>
    <definedName name="ase" localSheetId="10">#REF!</definedName>
    <definedName name="ase" localSheetId="7">#REF!</definedName>
    <definedName name="ase">#REF!</definedName>
    <definedName name="aser" localSheetId="10">#REF!</definedName>
    <definedName name="aser" localSheetId="7">#REF!</definedName>
    <definedName name="aser">#REF!</definedName>
    <definedName name="ASSUM" localSheetId="10">#REF!</definedName>
    <definedName name="ASSUM" localSheetId="7">#REF!</definedName>
    <definedName name="ASSUM">#REF!</definedName>
    <definedName name="Average_Daily_Depreciation">'[2]Inter-Bank'!$G$5</definedName>
    <definedName name="Average_Weekly_Depreciation">'[2]Inter-Bank'!$K$5</definedName>
    <definedName name="Average_Weekly_Inter_Bank_Exchange_Rate">'[2]Inter-Bank'!$H$5</definedName>
    <definedName name="cc" localSheetId="10">#REF!</definedName>
    <definedName name="cc" localSheetId="7">#REF!</definedName>
    <definedName name="cc">#REF!</definedName>
    <definedName name="code" localSheetId="7">[3]CONSTANT!#REF!</definedName>
    <definedName name="code">[3]CONSTANT!#REF!</definedName>
    <definedName name="dd" localSheetId="10">#REF!</definedName>
    <definedName name="dd" localSheetId="7">#REF!</definedName>
    <definedName name="dd">#REF!</definedName>
    <definedName name="DEBT" localSheetId="10">#REF!</definedName>
    <definedName name="DEBT" localSheetId="7">#REF!</definedName>
    <definedName name="DEBT">#REF!</definedName>
    <definedName name="ee" localSheetId="10">#REF!</definedName>
    <definedName name="ee" localSheetId="7">#REF!</definedName>
    <definedName name="ee">#REF!</definedName>
    <definedName name="gia">[4]Sheet3!$A$4:$B$164</definedName>
    <definedName name="giac">[5]TableData!$A$4:$AI$231</definedName>
    <definedName name="giac1">[5]Sheet1!$A$4:$T$231</definedName>
    <definedName name="giac2" localSheetId="10">#REF!</definedName>
    <definedName name="giac2" localSheetId="7">#REF!</definedName>
    <definedName name="giac2">#REF!</definedName>
    <definedName name="GraphCountry" localSheetId="10">#REF!</definedName>
    <definedName name="GraphCountry" localSheetId="7">#REF!</definedName>
    <definedName name="GraphCountry">#REF!</definedName>
    <definedName name="Highest_Inter_Bank_Rate">'[2]Inter-Bank'!$L$5</definedName>
    <definedName name="idx_AND_Note1" localSheetId="7">[6]Index!#REF!</definedName>
    <definedName name="idx_AND_Note1">[6]Index!#REF!</definedName>
    <definedName name="idx_AND_Note2" localSheetId="7">[6]Index!#REF!</definedName>
    <definedName name="idx_AND_Note2">[6]Index!#REF!</definedName>
    <definedName name="idx_IMR_Note1" localSheetId="7">[6]Index!#REF!</definedName>
    <definedName name="idx_IMR_Note1">[6]Index!#REF!</definedName>
    <definedName name="idx_IMR_Note2" localSheetId="7">[6]Index!#REF!</definedName>
    <definedName name="idx_IMR_Note2">[6]Index!#REF!</definedName>
    <definedName name="idx_IMR_V1" localSheetId="7">[6]Index!#REF!</definedName>
    <definedName name="idx_IMR_V1">[6]Index!#REF!</definedName>
    <definedName name="idx_IMR_V2" localSheetId="7">[6]Index!#REF!</definedName>
    <definedName name="idx_IMR_V2">[6]Index!#REF!</definedName>
    <definedName name="idx_IMR_Y1" localSheetId="7">[6]Index!#REF!</definedName>
    <definedName name="idx_IMR_Y1">[6]Index!#REF!</definedName>
    <definedName name="idx_IMR_Y2" localSheetId="7">[6]Index!#REF!</definedName>
    <definedName name="idx_IMR_Y2">[6]Index!#REF!</definedName>
    <definedName name="IMRData" localSheetId="10">#REF!</definedName>
    <definedName name="IMRData" localSheetId="7">#REF!</definedName>
    <definedName name="IMRData">#REF!</definedName>
    <definedName name="IMRFootnote1" localSheetId="10">#REF!</definedName>
    <definedName name="IMRFootnote1" localSheetId="7">#REF!</definedName>
    <definedName name="IMRFootnote1">#REF!</definedName>
    <definedName name="IMRFootnote2" localSheetId="10">#REF!</definedName>
    <definedName name="IMRFootnote2" localSheetId="7">#REF!</definedName>
    <definedName name="IMRFootnote2">#REF!</definedName>
    <definedName name="INTEREST" localSheetId="10">#REF!</definedName>
    <definedName name="INTEREST" localSheetId="7">#REF!</definedName>
    <definedName name="INTEREST">#REF!</definedName>
    <definedName name="label_year">OFFSET([1]charts!$C$45,0,0,1,[1]charts!$A$45)</definedName>
    <definedName name="LifeExpData" localSheetId="10">#REF!</definedName>
    <definedName name="LifeExpData" localSheetId="7">#REF!</definedName>
    <definedName name="LifeExpData">#REF!</definedName>
    <definedName name="LookupTable" localSheetId="10">#REF!</definedName>
    <definedName name="LookupTable" localSheetId="7">#REF!</definedName>
    <definedName name="LookupTable">#REF!</definedName>
    <definedName name="Lowest_Inter_Bank_Rate">'[2]Inter-Bank'!$M$5</definedName>
    <definedName name="MEDTERM" localSheetId="10">#REF!</definedName>
    <definedName name="MEDTERM" localSheetId="7">#REF!</definedName>
    <definedName name="MEDTERM">#REF!</definedName>
    <definedName name="PolicyEM1995" localSheetId="10">#REF!</definedName>
    <definedName name="PolicyEM1995" localSheetId="7">#REF!</definedName>
    <definedName name="PolicyEM1995">#REF!</definedName>
    <definedName name="PolicyEM2005" localSheetId="10">#REF!</definedName>
    <definedName name="PolicyEM2005" localSheetId="7">#REF!</definedName>
    <definedName name="PolicyEM2005">#REF!</definedName>
    <definedName name="PolicyIM1995" localSheetId="10">#REF!</definedName>
    <definedName name="PolicyIM1995" localSheetId="7">#REF!</definedName>
    <definedName name="PolicyIM1995">#REF!</definedName>
    <definedName name="PolicyIM2005" localSheetId="10">#REF!</definedName>
    <definedName name="PolicyIM2005" localSheetId="7">#REF!</definedName>
    <definedName name="PolicyIM2005">#REF!</definedName>
    <definedName name="regions" localSheetId="10">#REF!,#REF!,#REF!</definedName>
    <definedName name="regions" localSheetId="7">#REF!,#REF!,#REF!</definedName>
    <definedName name="regions">#REF!,#REF!,#REF!</definedName>
    <definedName name="Spread_Between_Highest_and_Lowest_Rates">'[2]Inter-Bank'!$N$5</definedName>
    <definedName name="tt" localSheetId="10">#REF!</definedName>
    <definedName name="tt" localSheetId="7">#REF!</definedName>
    <definedName name="tt">#REF!</definedName>
    <definedName name="ttaa" localSheetId="10">#REF!</definedName>
    <definedName name="ttaa" localSheetId="7">#REF!</definedName>
    <definedName name="ttaa">#REF!</definedName>
    <definedName name="USSR" localSheetId="10">#REF!</definedName>
    <definedName name="USSR" localSheetId="7">#REF!</definedName>
    <definedName name="USSR">#REF!</definedName>
    <definedName name="ViewEM2005" localSheetId="10">#REF!</definedName>
    <definedName name="ViewEM2005" localSheetId="7">#REF!</definedName>
    <definedName name="ViewEM2005">#REF!</definedName>
    <definedName name="ViewIM1995" localSheetId="10">#REF!</definedName>
    <definedName name="ViewIM1995" localSheetId="7">#REF!</definedName>
    <definedName name="ViewIM1995">#REF!</definedName>
    <definedName name="Weekly_Depreciation">'[2]Inter-Bank'!$I$5</definedName>
    <definedName name="Weighted_Average_Inter_Bank_Exchange_Rate">'[2]Inter-Bank'!$C$5</definedName>
    <definedName name="zzrr" localSheetId="10">#REF!</definedName>
    <definedName name="zzrr" localSheetId="7">#REF!</definedName>
    <definedName name="zzrr">#REF!</definedName>
  </definedNames>
  <calcPr calcId="15251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M27" i="11"/>
  <c r="M577" i="4" l="1"/>
  <c r="E6" i="4"/>
  <c r="F6" i="4"/>
  <c r="G6" i="4"/>
  <c r="H6" i="4"/>
  <c r="I6" i="4"/>
  <c r="J6" i="4"/>
  <c r="L949" i="4"/>
  <c r="M949" i="4"/>
  <c r="L833" i="4"/>
  <c r="I21" i="4"/>
  <c r="K21" i="4"/>
  <c r="L21" i="4"/>
  <c r="M21" i="4"/>
  <c r="X48" i="3"/>
  <c r="X47" i="3"/>
  <c r="K7" i="19"/>
  <c r="E18" i="8"/>
  <c r="F18" i="8"/>
  <c r="G18" i="8"/>
  <c r="H18" i="8"/>
  <c r="I18" i="8"/>
  <c r="J18" i="8"/>
  <c r="K18" i="8"/>
  <c r="L18" i="8"/>
  <c r="M18" i="8"/>
  <c r="D18" i="8"/>
  <c r="J7" i="19"/>
  <c r="L7" i="19"/>
  <c r="C7" i="19"/>
  <c r="N17" i="7" l="1"/>
  <c r="L27" i="11"/>
  <c r="F17" i="7"/>
  <c r="G17" i="7"/>
  <c r="H17" i="7"/>
  <c r="I17" i="7"/>
  <c r="J17" i="7"/>
  <c r="K17" i="7"/>
  <c r="L17" i="7"/>
  <c r="M17" i="7"/>
  <c r="E17" i="7"/>
  <c r="K27" i="11" l="1"/>
  <c r="J27" i="11"/>
  <c r="F27" i="11"/>
  <c r="H27" i="11"/>
  <c r="D27" i="11"/>
  <c r="I27" i="11"/>
  <c r="E27" i="11"/>
  <c r="G27" i="11"/>
  <c r="X8" i="3" l="1"/>
  <c r="M2111" i="4"/>
  <c r="M2174" i="4"/>
  <c r="M2389" i="4"/>
  <c r="M2498" i="4"/>
  <c r="M2065" i="4"/>
  <c r="M2045" i="4"/>
  <c r="M1970" i="4"/>
  <c r="M1949" i="4"/>
  <c r="M1888" i="4"/>
  <c r="M1876" i="4"/>
  <c r="M1855" i="4"/>
  <c r="M1635" i="4"/>
  <c r="M1062" i="4"/>
  <c r="M1008" i="4"/>
  <c r="M985" i="4"/>
  <c r="M833" i="4"/>
  <c r="M705" i="4"/>
  <c r="M490" i="4"/>
  <c r="M406" i="4"/>
  <c r="M357" i="4"/>
  <c r="M315" i="4"/>
  <c r="M283" i="4"/>
  <c r="M296" i="4"/>
  <c r="L29" i="4"/>
  <c r="M242" i="4"/>
  <c r="M172" i="4"/>
  <c r="M51" i="4"/>
  <c r="M37" i="4"/>
  <c r="M29" i="4"/>
  <c r="M7" i="4"/>
  <c r="M6" i="4" s="1"/>
  <c r="D8" i="3"/>
  <c r="D47" i="3" s="1"/>
  <c r="E8" i="3"/>
  <c r="E47" i="3" s="1"/>
  <c r="F8" i="3"/>
  <c r="F47" i="3" s="1"/>
  <c r="G8" i="3"/>
  <c r="G47" i="3" s="1"/>
  <c r="H8" i="3"/>
  <c r="H47" i="3" s="1"/>
  <c r="I8" i="3"/>
  <c r="I47" i="3" s="1"/>
  <c r="J8" i="3"/>
  <c r="J47" i="3" s="1"/>
  <c r="K8" i="3"/>
  <c r="K47" i="3" s="1"/>
  <c r="L8" i="3"/>
  <c r="L47" i="3" s="1"/>
  <c r="M8" i="3"/>
  <c r="M47" i="3" s="1"/>
  <c r="N8" i="3"/>
  <c r="N47" i="3" s="1"/>
  <c r="O8" i="3"/>
  <c r="O47" i="3" s="1"/>
  <c r="P8" i="3"/>
  <c r="P47" i="3" s="1"/>
  <c r="Q8" i="3"/>
  <c r="Q47" i="3" s="1"/>
  <c r="R8" i="3"/>
  <c r="R47" i="3" s="1"/>
  <c r="S8" i="3"/>
  <c r="S47" i="3" s="1"/>
  <c r="T8" i="3"/>
  <c r="T47" i="3" s="1"/>
  <c r="U8" i="3"/>
  <c r="U47" i="3" s="1"/>
  <c r="U70" i="3"/>
  <c r="W8" i="3"/>
  <c r="W50" i="3" s="1"/>
  <c r="K39" i="2"/>
  <c r="K41" i="2"/>
  <c r="X51" i="3" l="1"/>
  <c r="X50" i="3"/>
  <c r="X53" i="3"/>
  <c r="X76" i="3"/>
  <c r="X70" i="3"/>
  <c r="X68" i="3"/>
  <c r="X78" i="3"/>
  <c r="X49" i="3"/>
  <c r="X67" i="3"/>
  <c r="X60" i="3"/>
  <c r="X59" i="3"/>
  <c r="X58" i="3"/>
  <c r="X79" i="3"/>
  <c r="W69" i="3"/>
  <c r="W57" i="3"/>
  <c r="W53" i="3"/>
  <c r="W47" i="3"/>
  <c r="W76" i="3"/>
  <c r="W72" i="3"/>
  <c r="W68" i="3"/>
  <c r="W64" i="3"/>
  <c r="W60" i="3"/>
  <c r="W56" i="3"/>
  <c r="W52" i="3"/>
  <c r="W48" i="3"/>
  <c r="W73" i="3"/>
  <c r="W61" i="3"/>
  <c r="W79" i="3"/>
  <c r="W75" i="3"/>
  <c r="W71" i="3"/>
  <c r="W67" i="3"/>
  <c r="W63" i="3"/>
  <c r="W59" i="3"/>
  <c r="W55" i="3"/>
  <c r="W51" i="3"/>
  <c r="S48" i="3"/>
  <c r="W77" i="3"/>
  <c r="W65" i="3"/>
  <c r="W49" i="3"/>
  <c r="W78" i="3"/>
  <c r="W74" i="3"/>
  <c r="W70" i="3"/>
  <c r="W66" i="3"/>
  <c r="W62" i="3"/>
  <c r="W58" i="3"/>
  <c r="W54" i="3"/>
  <c r="X75" i="3"/>
  <c r="X66" i="3"/>
  <c r="X57" i="3"/>
  <c r="X74" i="3"/>
  <c r="X65" i="3"/>
  <c r="X56" i="3"/>
  <c r="X73" i="3"/>
  <c r="X64" i="3"/>
  <c r="X55" i="3"/>
  <c r="X72" i="3"/>
  <c r="X63" i="3"/>
  <c r="X54" i="3"/>
  <c r="X71" i="3"/>
  <c r="X62" i="3"/>
  <c r="X52" i="3"/>
  <c r="U62" i="3"/>
  <c r="U53" i="3"/>
  <c r="U74" i="3"/>
  <c r="U54" i="3"/>
  <c r="U56" i="3"/>
  <c r="U57" i="3"/>
  <c r="U78" i="3"/>
  <c r="U59" i="3"/>
  <c r="U50" i="3"/>
  <c r="U51" i="3"/>
  <c r="U73" i="3"/>
  <c r="U65" i="3"/>
  <c r="U75" i="3"/>
  <c r="U66" i="3"/>
  <c r="U67" i="3"/>
  <c r="U64" i="3"/>
  <c r="U72" i="3"/>
  <c r="U49" i="3"/>
  <c r="U58" i="3"/>
  <c r="U52" i="3"/>
  <c r="U60" i="3"/>
  <c r="U68" i="3"/>
  <c r="U76" i="3"/>
  <c r="U48" i="3"/>
  <c r="X77" i="3"/>
  <c r="X69" i="3"/>
  <c r="X61" i="3"/>
  <c r="U79" i="3"/>
  <c r="U71" i="3"/>
  <c r="U63" i="3"/>
  <c r="U55" i="3"/>
  <c r="U77" i="3"/>
  <c r="U69" i="3"/>
  <c r="U61" i="3"/>
  <c r="K40" i="2"/>
  <c r="D40" i="2"/>
  <c r="D41" i="2"/>
  <c r="H40" i="1"/>
  <c r="L7" i="4" l="1"/>
  <c r="L6" i="4" s="1"/>
  <c r="K172" i="4" l="1"/>
  <c r="L172" i="4"/>
  <c r="D39" i="2"/>
  <c r="H39" i="1" l="1"/>
  <c r="F7" i="19" l="1"/>
  <c r="G7" i="19"/>
  <c r="H7" i="19"/>
  <c r="I7" i="19"/>
  <c r="E7" i="19"/>
  <c r="D7" i="19"/>
  <c r="E2498" i="4"/>
  <c r="F2498" i="4"/>
  <c r="G2498" i="4"/>
  <c r="H2498" i="4"/>
  <c r="I2498" i="4"/>
  <c r="J2498" i="4"/>
  <c r="K2498" i="4"/>
  <c r="L2498" i="4"/>
  <c r="E2389" i="4"/>
  <c r="F2389" i="4"/>
  <c r="G2389" i="4"/>
  <c r="H2389" i="4"/>
  <c r="I2389" i="4"/>
  <c r="J2389" i="4"/>
  <c r="K2389" i="4"/>
  <c r="L2389" i="4"/>
  <c r="E2174" i="4"/>
  <c r="F2174" i="4"/>
  <c r="G2174" i="4"/>
  <c r="H2174" i="4"/>
  <c r="I2174" i="4"/>
  <c r="J2174" i="4"/>
  <c r="K2174" i="4"/>
  <c r="L2174" i="4"/>
  <c r="K2111" i="4"/>
  <c r="L2111" i="4"/>
  <c r="E2065" i="4"/>
  <c r="F2065" i="4"/>
  <c r="G2065" i="4"/>
  <c r="H2065" i="4"/>
  <c r="I2065" i="4"/>
  <c r="J2065" i="4"/>
  <c r="K2065" i="4"/>
  <c r="L2065" i="4"/>
  <c r="E2045" i="4"/>
  <c r="F2045" i="4"/>
  <c r="G2045" i="4"/>
  <c r="H2045" i="4"/>
  <c r="I2045" i="4"/>
  <c r="J2045" i="4"/>
  <c r="K2045" i="4"/>
  <c r="L2045" i="4"/>
  <c r="L1970" i="4"/>
  <c r="I1970" i="4"/>
  <c r="J1970" i="4"/>
  <c r="K1970" i="4"/>
  <c r="E1949" i="4"/>
  <c r="F1949" i="4"/>
  <c r="G1949" i="4"/>
  <c r="H1949" i="4"/>
  <c r="I1949" i="4"/>
  <c r="J1949" i="4"/>
  <c r="K1949" i="4"/>
  <c r="L1949" i="4"/>
  <c r="E1888" i="4"/>
  <c r="F1888" i="4"/>
  <c r="G1888" i="4"/>
  <c r="H1888" i="4"/>
  <c r="I1888" i="4"/>
  <c r="J1888" i="4"/>
  <c r="K1888" i="4"/>
  <c r="L1888" i="4"/>
  <c r="L1635" i="4"/>
  <c r="K1855" i="4"/>
  <c r="L1855" i="4"/>
  <c r="J1876" i="4"/>
  <c r="K1876" i="4"/>
  <c r="L1876" i="4"/>
  <c r="D1855" i="4"/>
  <c r="J1635" i="4" l="1"/>
  <c r="E1635" i="4"/>
  <c r="F1635" i="4"/>
  <c r="G1635" i="4"/>
  <c r="H1635" i="4"/>
  <c r="I1635" i="4"/>
  <c r="K1635" i="4"/>
  <c r="D1062" i="4"/>
  <c r="E1062" i="4"/>
  <c r="F1062" i="4"/>
  <c r="G1062" i="4"/>
  <c r="H1062" i="4"/>
  <c r="I1062" i="4"/>
  <c r="J1062" i="4"/>
  <c r="K1062" i="4"/>
  <c r="L1062" i="4"/>
  <c r="K1008" i="4"/>
  <c r="L1008" i="4"/>
  <c r="I985" i="4"/>
  <c r="J985" i="4"/>
  <c r="K985" i="4"/>
  <c r="L985" i="4"/>
  <c r="E949" i="4"/>
  <c r="F949" i="4"/>
  <c r="G949" i="4"/>
  <c r="H949" i="4"/>
  <c r="I949" i="4"/>
  <c r="J949" i="4"/>
  <c r="K949" i="4"/>
  <c r="I833" i="4"/>
  <c r="J833" i="4"/>
  <c r="K833" i="4"/>
  <c r="E705" i="4"/>
  <c r="F705" i="4"/>
  <c r="G705" i="4"/>
  <c r="H705" i="4"/>
  <c r="I705" i="4"/>
  <c r="J705" i="4"/>
  <c r="K705" i="4"/>
  <c r="L705" i="4"/>
  <c r="K577" i="4"/>
  <c r="L577" i="4"/>
  <c r="J577" i="4"/>
  <c r="I577" i="4"/>
  <c r="I490" i="4"/>
  <c r="J490" i="4"/>
  <c r="K490" i="4"/>
  <c r="L490" i="4"/>
  <c r="L406" i="4"/>
  <c r="J406" i="4"/>
  <c r="K406" i="4"/>
  <c r="J357" i="4"/>
  <c r="K357" i="4"/>
  <c r="L357" i="4"/>
  <c r="E315" i="4"/>
  <c r="F315" i="4"/>
  <c r="G315" i="4"/>
  <c r="H315" i="4"/>
  <c r="I315" i="4"/>
  <c r="J315" i="4"/>
  <c r="K315" i="4"/>
  <c r="L315" i="4"/>
  <c r="J296" i="4"/>
  <c r="K296" i="4"/>
  <c r="L296" i="4"/>
  <c r="E296" i="4"/>
  <c r="F296" i="4"/>
  <c r="G296" i="4"/>
  <c r="H296" i="4"/>
  <c r="I296" i="4"/>
  <c r="J283" i="4"/>
  <c r="E283" i="4"/>
  <c r="F283" i="4"/>
  <c r="G283" i="4"/>
  <c r="H283" i="4"/>
  <c r="I283" i="4"/>
  <c r="K283" i="4"/>
  <c r="L283" i="4"/>
  <c r="D283" i="4"/>
  <c r="K242" i="4"/>
  <c r="J242" i="4"/>
  <c r="E242" i="4"/>
  <c r="F242" i="4"/>
  <c r="G242" i="4"/>
  <c r="H242" i="4"/>
  <c r="I242" i="4"/>
  <c r="L242" i="4"/>
  <c r="D242" i="4"/>
  <c r="E7" i="4"/>
  <c r="F7" i="4"/>
  <c r="G7" i="4"/>
  <c r="H7" i="4"/>
  <c r="I7" i="4"/>
  <c r="J7" i="4"/>
  <c r="K7" i="4"/>
  <c r="K6" i="4" s="1"/>
  <c r="D7" i="4"/>
  <c r="E21" i="4"/>
  <c r="F21" i="4"/>
  <c r="G21" i="4"/>
  <c r="H21" i="4"/>
  <c r="J21" i="4"/>
  <c r="D21" i="4"/>
  <c r="E29" i="4"/>
  <c r="F29" i="4"/>
  <c r="G29" i="4"/>
  <c r="H29" i="4"/>
  <c r="I29" i="4"/>
  <c r="J29" i="4"/>
  <c r="K29" i="4"/>
  <c r="D29" i="4"/>
  <c r="I37" i="4"/>
  <c r="E37" i="4"/>
  <c r="F37" i="4"/>
  <c r="G37" i="4"/>
  <c r="H37" i="4"/>
  <c r="J37" i="4"/>
  <c r="K37" i="4"/>
  <c r="L37" i="4"/>
  <c r="D37" i="4"/>
  <c r="E51" i="4"/>
  <c r="F51" i="4"/>
  <c r="G51" i="4"/>
  <c r="H51" i="4"/>
  <c r="I51" i="4"/>
  <c r="J51" i="4"/>
  <c r="K51" i="4"/>
  <c r="L51" i="4"/>
  <c r="D51" i="4"/>
  <c r="H21" i="1" l="1"/>
  <c r="H20" i="1"/>
  <c r="H38" i="1"/>
  <c r="V8" i="3" l="1"/>
  <c r="V47" i="3" s="1"/>
  <c r="K38" i="2"/>
  <c r="H34" i="1"/>
  <c r="H10" i="1"/>
  <c r="H11" i="1"/>
  <c r="H12" i="1"/>
  <c r="H13" i="1"/>
  <c r="H14" i="1"/>
  <c r="H15" i="1"/>
  <c r="H16" i="1"/>
  <c r="H17" i="1"/>
  <c r="H18" i="1"/>
  <c r="H19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9" i="1"/>
  <c r="D2498" i="4"/>
  <c r="D2389" i="4"/>
  <c r="D2174" i="4"/>
  <c r="J2111" i="4"/>
  <c r="I2111" i="4"/>
  <c r="H2111" i="4"/>
  <c r="G2111" i="4"/>
  <c r="F2111" i="4"/>
  <c r="E2111" i="4"/>
  <c r="D2111" i="4"/>
  <c r="D2065" i="4"/>
  <c r="D2045" i="4"/>
  <c r="H1970" i="4"/>
  <c r="G1970" i="4"/>
  <c r="F1970" i="4"/>
  <c r="E1970" i="4"/>
  <c r="D1970" i="4"/>
  <c r="D1949" i="4"/>
  <c r="D1888" i="4"/>
  <c r="I1876" i="4"/>
  <c r="H1876" i="4"/>
  <c r="G1876" i="4"/>
  <c r="F1876" i="4"/>
  <c r="E1876" i="4"/>
  <c r="D1876" i="4"/>
  <c r="J1855" i="4"/>
  <c r="I1855" i="4"/>
  <c r="H1855" i="4"/>
  <c r="G1855" i="4"/>
  <c r="F1855" i="4"/>
  <c r="E1855" i="4"/>
  <c r="D1635" i="4"/>
  <c r="J1008" i="4"/>
  <c r="I1008" i="4"/>
  <c r="H1008" i="4"/>
  <c r="G1008" i="4"/>
  <c r="F1008" i="4"/>
  <c r="E1008" i="4"/>
  <c r="D1008" i="4"/>
  <c r="H985" i="4"/>
  <c r="G985" i="4"/>
  <c r="F985" i="4"/>
  <c r="E985" i="4"/>
  <c r="D985" i="4"/>
  <c r="D949" i="4"/>
  <c r="H833" i="4"/>
  <c r="G833" i="4"/>
  <c r="F833" i="4"/>
  <c r="E833" i="4"/>
  <c r="D833" i="4"/>
  <c r="D705" i="4"/>
  <c r="H577" i="4"/>
  <c r="G577" i="4"/>
  <c r="F577" i="4"/>
  <c r="E577" i="4"/>
  <c r="D577" i="4"/>
  <c r="H490" i="4"/>
  <c r="G490" i="4"/>
  <c r="F490" i="4"/>
  <c r="E490" i="4"/>
  <c r="D490" i="4"/>
  <c r="I406" i="4"/>
  <c r="H406" i="4"/>
  <c r="G406" i="4"/>
  <c r="F406" i="4"/>
  <c r="E406" i="4"/>
  <c r="D406" i="4"/>
  <c r="I357" i="4"/>
  <c r="H357" i="4"/>
  <c r="G357" i="4"/>
  <c r="F357" i="4"/>
  <c r="E357" i="4"/>
  <c r="D357" i="4"/>
  <c r="D315" i="4"/>
  <c r="D296" i="4"/>
  <c r="J172" i="4"/>
  <c r="I172" i="4"/>
  <c r="H172" i="4"/>
  <c r="G172" i="4"/>
  <c r="F172" i="4"/>
  <c r="E172" i="4"/>
  <c r="D172" i="4"/>
  <c r="V51" i="3" l="1"/>
  <c r="D6" i="4"/>
  <c r="V71" i="3"/>
  <c r="V70" i="3"/>
  <c r="V63" i="3"/>
  <c r="V62" i="3"/>
  <c r="V59" i="3"/>
  <c r="V78" i="3"/>
  <c r="V75" i="3"/>
  <c r="V55" i="3"/>
  <c r="V79" i="3"/>
  <c r="V58" i="3"/>
  <c r="V74" i="3"/>
  <c r="V54" i="3"/>
  <c r="V67" i="3"/>
  <c r="V52" i="3"/>
  <c r="V50" i="3"/>
  <c r="V66" i="3"/>
  <c r="V77" i="3"/>
  <c r="V73" i="3"/>
  <c r="V69" i="3"/>
  <c r="V65" i="3"/>
  <c r="V61" i="3"/>
  <c r="V57" i="3"/>
  <c r="V53" i="3"/>
  <c r="V49" i="3"/>
  <c r="V48" i="3"/>
  <c r="V76" i="3"/>
  <c r="V72" i="3"/>
  <c r="V68" i="3"/>
  <c r="V64" i="3"/>
  <c r="V60" i="3"/>
  <c r="V56" i="3"/>
  <c r="D38" i="2"/>
  <c r="T79" i="3" l="1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T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K37" i="2"/>
  <c r="D37" i="2"/>
  <c r="K36" i="2"/>
  <c r="D36" i="2"/>
  <c r="K35" i="2"/>
  <c r="D35" i="2"/>
  <c r="K34" i="2"/>
  <c r="D34" i="2"/>
  <c r="K33" i="2"/>
  <c r="D33" i="2"/>
  <c r="K32" i="2"/>
  <c r="D32" i="2"/>
  <c r="K31" i="2"/>
  <c r="D31" i="2"/>
  <c r="K30" i="2"/>
  <c r="D30" i="2"/>
  <c r="K29" i="2"/>
  <c r="D29" i="2"/>
  <c r="K28" i="2"/>
  <c r="D28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D14" i="2"/>
  <c r="D13" i="2"/>
  <c r="D12" i="2"/>
  <c r="D11" i="2"/>
  <c r="D10" i="2"/>
  <c r="M19" i="10"/>
  <c r="E19" i="10"/>
  <c r="L19" i="10"/>
  <c r="K19" i="10"/>
  <c r="J19" i="10"/>
  <c r="G19" i="10"/>
  <c r="F19" i="10"/>
  <c r="I19" i="10"/>
  <c r="D19" i="10"/>
  <c r="H19" i="10"/>
</calcChain>
</file>

<file path=xl/sharedStrings.xml><?xml version="1.0" encoding="utf-8"?>
<sst xmlns="http://schemas.openxmlformats.org/spreadsheetml/2006/main" count="5881" uniqueCount="5202">
  <si>
    <t xml:space="preserve">Año </t>
  </si>
  <si>
    <t>Año</t>
  </si>
  <si>
    <t>Transferencias electrónicas 
(Miles de operaciones)</t>
  </si>
  <si>
    <t>Cheques personales
(Miles de operaciones)</t>
  </si>
  <si>
    <t>Efectivo y en especie 
(Miles de operaciones)</t>
  </si>
  <si>
    <t>Remesas Familiares</t>
  </si>
  <si>
    <t>Exportaciones</t>
  </si>
  <si>
    <t>Saldo de la balanza
 comercial de 
maquiladoras</t>
  </si>
  <si>
    <t>Turismo</t>
  </si>
  <si>
    <t>Petroleras</t>
  </si>
  <si>
    <t>Agropecuarias</t>
  </si>
  <si>
    <t>Entidad federativa</t>
  </si>
  <si>
    <t>N.D.</t>
  </si>
  <si>
    <t>Nacional</t>
  </si>
  <si>
    <t>Coahuila de Zaragoza</t>
  </si>
  <si>
    <t>Colima</t>
  </si>
  <si>
    <t xml:space="preserve">Ciudad de México </t>
  </si>
  <si>
    <t>Guanajuato</t>
  </si>
  <si>
    <t xml:space="preserve">Guerrero </t>
  </si>
  <si>
    <t>Hidalgo</t>
  </si>
  <si>
    <t>Jalisco</t>
  </si>
  <si>
    <t>México</t>
  </si>
  <si>
    <t>Aguascalientes</t>
  </si>
  <si>
    <t>Asientos</t>
  </si>
  <si>
    <t>Calvillo</t>
  </si>
  <si>
    <t>Cosío</t>
  </si>
  <si>
    <t>Pabellón de Arteaga</t>
  </si>
  <si>
    <t>San José de Gracia</t>
  </si>
  <si>
    <t>Tepezalá</t>
  </si>
  <si>
    <t>No identificado</t>
  </si>
  <si>
    <t>Ensenada</t>
  </si>
  <si>
    <t>Mexicali</t>
  </si>
  <si>
    <t>Playas de Rosarito</t>
  </si>
  <si>
    <t>Tecate</t>
  </si>
  <si>
    <t>Tijuana</t>
  </si>
  <si>
    <t>Comondú</t>
  </si>
  <si>
    <t>Loreto</t>
  </si>
  <si>
    <t xml:space="preserve">No identificado </t>
  </si>
  <si>
    <t>Calakmul</t>
  </si>
  <si>
    <t>Calkiní</t>
  </si>
  <si>
    <t>Campeche</t>
  </si>
  <si>
    <t>Candelaria</t>
  </si>
  <si>
    <t>Carmen</t>
  </si>
  <si>
    <t>Escárcega</t>
  </si>
  <si>
    <t>Hecelchakán</t>
  </si>
  <si>
    <t>Hopelchén</t>
  </si>
  <si>
    <t>Palizada</t>
  </si>
  <si>
    <t>Tenabo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</si>
  <si>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</si>
  <si>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</si>
  <si>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</si>
  <si>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</si>
  <si>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</si>
  <si>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</si>
  <si>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</si>
  <si>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</si>
  <si>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</si>
  <si>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</si>
  <si>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</si>
  <si>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</si>
  <si>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</si>
  <si>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</si>
  <si>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</si>
  <si>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</si>
  <si>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</si>
  <si>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</si>
  <si>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</si>
  <si>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</si>
  <si>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</si>
  <si>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</si>
  <si>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</si>
  <si>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</si>
  <si>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</si>
  <si>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</si>
  <si>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</si>
  <si>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</si>
  <si>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</si>
  <si>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</si>
  <si>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</si>
  <si>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Escuintla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</si>
  <si>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</si>
  <si>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</si>
  <si>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</si>
  <si>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</si>
  <si>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</si>
  <si>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</si>
  <si>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</si>
  <si>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</si>
  <si>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Ixtapangajoya</t>
  </si>
  <si>
    <t>Jitotol</t>
  </si>
  <si>
    <t>Juárez</t>
  </si>
  <si>
    <t>Larráinzar</t>
  </si>
  <si>
    <t>Mapastepec</t>
  </si>
  <si>
    <t>Maravilla Tenejapa</t>
  </si>
  <si>
    <t>Marqués de Comillas</t>
  </si>
  <si>
    <t>Mazapa de Madero</t>
  </si>
  <si>
    <t>Mazatlán</t>
  </si>
  <si>
    <t>Metapa</t>
  </si>
  <si>
    <t>Mitontic</t>
  </si>
  <si>
    <t>Montecristo de Guerrero</t>
  </si>
  <si>
    <t>Motozintla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</si>
  <si>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</si>
  <si>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</si>
  <si>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</si>
  <si>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</si>
  <si>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</si>
  <si>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</si>
  <si>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</si>
  <si>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</si>
  <si>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</si>
  <si>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 xml:space="preserve">Municipio, Estado 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</si>
  <si>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</si>
  <si>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</si>
  <si>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</si>
  <si>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</si>
  <si>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</si>
  <si>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</si>
  <si>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</si>
  <si>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</si>
  <si>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</si>
  <si>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</si>
  <si>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</si>
  <si>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</si>
  <si>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</si>
  <si>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</si>
  <si>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</si>
  <si>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</si>
  <si>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Otros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</si>
  <si>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</si>
  <si>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</si>
  <si>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</si>
  <si>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</si>
  <si>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</si>
  <si>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</si>
  <si>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</si>
  <si>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</si>
  <si>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</si>
  <si>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</si>
  <si>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</si>
  <si>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</si>
  <si>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</si>
  <si>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</si>
  <si>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</si>
  <si>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</si>
  <si>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</si>
  <si>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</si>
  <si>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</si>
  <si>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</si>
  <si>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</si>
  <si>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</si>
  <si>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</si>
  <si>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</si>
  <si>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</si>
  <si>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Zinacantán</t>
  </si>
  <si>
    <t>Ahumada</t>
  </si>
  <si>
    <t>Allende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</si>
  <si>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</si>
  <si>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</si>
  <si>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</si>
  <si>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</si>
  <si>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</si>
  <si>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</si>
  <si>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</si>
  <si>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</si>
  <si>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</si>
  <si>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</si>
  <si>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Chihuahua</t>
  </si>
  <si>
    <t>Chínipas</t>
  </si>
  <si>
    <t>Coronado</t>
  </si>
  <si>
    <t>Coyame del Sotol</t>
  </si>
  <si>
    <t>Cuauhtémoc</t>
  </si>
  <si>
    <t>Cusihuiriachi</t>
  </si>
  <si>
    <t>Delicias</t>
  </si>
  <si>
    <t>Dr. Belisario Domínguez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</si>
  <si>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</si>
  <si>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</si>
  <si>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</si>
  <si>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</si>
  <si>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</si>
  <si>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</si>
  <si>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</si>
  <si>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</si>
  <si>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</si>
  <si>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Huejotitán</t>
  </si>
  <si>
    <t>Ignacio Zaragoza</t>
  </si>
  <si>
    <t>Janos</t>
  </si>
  <si>
    <t>Jiménez</t>
  </si>
  <si>
    <t>Julimes</t>
  </si>
  <si>
    <t>López</t>
  </si>
  <si>
    <t>País</t>
  </si>
  <si>
    <t>Madera</t>
  </si>
  <si>
    <t>Maguarichi</t>
  </si>
  <si>
    <t>Manuel Benavides</t>
  </si>
  <si>
    <t>Matachí</t>
  </si>
  <si>
    <t>Matamoros</t>
  </si>
  <si>
    <t>Meoqui</t>
  </si>
  <si>
    <t>Morelos</t>
  </si>
  <si>
    <t>Moris</t>
  </si>
  <si>
    <t>Namiquipa</t>
  </si>
  <si>
    <t>Nonoava</t>
  </si>
  <si>
    <t>Nuevo Casas Grandes</t>
  </si>
  <si>
    <t>Ocampo</t>
  </si>
  <si>
    <t>Ojinaga</t>
  </si>
  <si>
    <t>Praxedis G. Guerrero</t>
  </si>
  <si>
    <t>Riva Palacio</t>
  </si>
  <si>
    <t>Mundial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</si>
  <si>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</si>
  <si>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</si>
  <si>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</si>
  <si>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</si>
  <si>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</si>
  <si>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</si>
  <si>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</si>
  <si>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</si>
  <si>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Estados Unidos</t>
  </si>
  <si>
    <t>Saucillo</t>
  </si>
  <si>
    <t>Urique</t>
  </si>
  <si>
    <t>Uruachi</t>
  </si>
  <si>
    <t>Valle de Zaragoza</t>
  </si>
  <si>
    <t>Canadá</t>
  </si>
  <si>
    <t>Colombia</t>
  </si>
  <si>
    <t>España</t>
  </si>
  <si>
    <t>Chile</t>
  </si>
  <si>
    <t>Abasolo</t>
  </si>
  <si>
    <t>Ecuador</t>
  </si>
  <si>
    <t>Acuña</t>
  </si>
  <si>
    <t>Panamá</t>
  </si>
  <si>
    <t>Arteaga</t>
  </si>
  <si>
    <t>El Salvador</t>
  </si>
  <si>
    <t>Candela</t>
  </si>
  <si>
    <t>Francia</t>
  </si>
  <si>
    <t>Castaños</t>
  </si>
  <si>
    <t>Cuatro Ciénegas</t>
  </si>
  <si>
    <t>República Dominicana</t>
  </si>
  <si>
    <t>Escobedo</t>
  </si>
  <si>
    <t>Guatemala</t>
  </si>
  <si>
    <t>Francisco I. Madero</t>
  </si>
  <si>
    <t>Frontera</t>
  </si>
  <si>
    <t>Perú</t>
  </si>
  <si>
    <t>General Cepeda</t>
  </si>
  <si>
    <t>Argentina</t>
  </si>
  <si>
    <t>Reino Unido</t>
  </si>
  <si>
    <t>Alemania</t>
  </si>
  <si>
    <t>Brasil</t>
  </si>
  <si>
    <t>Juaréz</t>
  </si>
  <si>
    <t>Lamadrid</t>
  </si>
  <si>
    <t>Honduras</t>
  </si>
  <si>
    <t>Monclova</t>
  </si>
  <si>
    <t>Italia</t>
  </si>
  <si>
    <t>Costa Rica</t>
  </si>
  <si>
    <t>Múzquiz</t>
  </si>
  <si>
    <t>Nadadores</t>
  </si>
  <si>
    <t>Suiza</t>
  </si>
  <si>
    <t>Nava</t>
  </si>
  <si>
    <t>Nicaragua</t>
  </si>
  <si>
    <t>Parras</t>
  </si>
  <si>
    <t>Piedas Negras</t>
  </si>
  <si>
    <t>Uruguay</t>
  </si>
  <si>
    <t>Progreso</t>
  </si>
  <si>
    <t>Bolivia</t>
  </si>
  <si>
    <t>Ramos Arizpe</t>
  </si>
  <si>
    <t>Sabinas</t>
  </si>
  <si>
    <t>Países Bajos</t>
  </si>
  <si>
    <t>Sacramento</t>
  </si>
  <si>
    <t>Australia</t>
  </si>
  <si>
    <t>Saltillo</t>
  </si>
  <si>
    <t>San Buenaventura</t>
  </si>
  <si>
    <t>China</t>
  </si>
  <si>
    <t>Emiratos Árabes Unidos</t>
  </si>
  <si>
    <t>San Pedro</t>
  </si>
  <si>
    <t>Japón</t>
  </si>
  <si>
    <t>Viesca</t>
  </si>
  <si>
    <t>Israel</t>
  </si>
  <si>
    <t>Zaragoza</t>
  </si>
  <si>
    <t>Haití</t>
  </si>
  <si>
    <t>Arabia Saudita</t>
  </si>
  <si>
    <t>Belice</t>
  </si>
  <si>
    <t>Armería</t>
  </si>
  <si>
    <t>Islas Caimán</t>
  </si>
  <si>
    <t>Comala</t>
  </si>
  <si>
    <t>Qatar</t>
  </si>
  <si>
    <t>Coquimatlán</t>
  </si>
  <si>
    <t>Bahamas</t>
  </si>
  <si>
    <t>Ixtlahuacán</t>
  </si>
  <si>
    <t>Manzanillo</t>
  </si>
  <si>
    <t>Líbano</t>
  </si>
  <si>
    <t>Minatitlán</t>
  </si>
  <si>
    <t>Tecomán</t>
  </si>
  <si>
    <t>Bélgica</t>
  </si>
  <si>
    <t>Turquía</t>
  </si>
  <si>
    <t>Portugal</t>
  </si>
  <si>
    <t>Álvaro Obregón</t>
  </si>
  <si>
    <t>Paraguay</t>
  </si>
  <si>
    <t>Azcapotzalco</t>
  </si>
  <si>
    <t>Benito Juárez</t>
  </si>
  <si>
    <t>Singapur</t>
  </si>
  <si>
    <t>Coyoacán</t>
  </si>
  <si>
    <t>Cuajimalpa de Morelos</t>
  </si>
  <si>
    <t>Jamaica</t>
  </si>
  <si>
    <t>Gustavo A. Madero</t>
  </si>
  <si>
    <t>Irlanda</t>
  </si>
  <si>
    <t>Iztacalco</t>
  </si>
  <si>
    <t>Hungría</t>
  </si>
  <si>
    <t>Iztapalapa</t>
  </si>
  <si>
    <t>La Magdalena Contreras</t>
  </si>
  <si>
    <t>Pakistán</t>
  </si>
  <si>
    <t>Miguel Hidalgo</t>
  </si>
  <si>
    <t>Austria</t>
  </si>
  <si>
    <t>Suecia</t>
  </si>
  <si>
    <t>Milpa Alta</t>
  </si>
  <si>
    <t>Tláhuac</t>
  </si>
  <si>
    <t>Noruega</t>
  </si>
  <si>
    <t>Tlalpan</t>
  </si>
  <si>
    <t>Tailandia</t>
  </si>
  <si>
    <t>Xochimilco</t>
  </si>
  <si>
    <t>Egipto</t>
  </si>
  <si>
    <t>Trinidad y Tobago</t>
  </si>
  <si>
    <t>Costa de Marfil</t>
  </si>
  <si>
    <t>Canatlán</t>
  </si>
  <si>
    <t>Kuwait</t>
  </si>
  <si>
    <t>Canelas</t>
  </si>
  <si>
    <t>Polonia</t>
  </si>
  <si>
    <t>Coneto de Comonfort</t>
  </si>
  <si>
    <t>Venezuela</t>
  </si>
  <si>
    <t>Cuencamé</t>
  </si>
  <si>
    <t>Durango</t>
  </si>
  <si>
    <t>Corea del Sur</t>
  </si>
  <si>
    <t>General Simón Bolívar</t>
  </si>
  <si>
    <t>Islas Turcas y Caicos</t>
  </si>
  <si>
    <t>Gómez Palacio</t>
  </si>
  <si>
    <t>Guadalupe Victoria</t>
  </si>
  <si>
    <t>Sudáfrica</t>
  </si>
  <si>
    <t>Guanaceví</t>
  </si>
  <si>
    <t>Filipinas</t>
  </si>
  <si>
    <t>Indé</t>
  </si>
  <si>
    <t>Lerdo</t>
  </si>
  <si>
    <t>Mapimí</t>
  </si>
  <si>
    <t>Mezquital</t>
  </si>
  <si>
    <t>Nazas</t>
  </si>
  <si>
    <t>Nombre de Dios</t>
  </si>
  <si>
    <t>Indonesia</t>
  </si>
  <si>
    <t>Nuevo Ideal</t>
  </si>
  <si>
    <t>Omán</t>
  </si>
  <si>
    <t>Otáez</t>
  </si>
  <si>
    <t>Grecia</t>
  </si>
  <si>
    <t>Pánuco de Coronado</t>
  </si>
  <si>
    <t>Peñón Blanco</t>
  </si>
  <si>
    <t>Poanas</t>
  </si>
  <si>
    <t>Bahrein</t>
  </si>
  <si>
    <t>Pueblo Nuevo</t>
  </si>
  <si>
    <t>Rodeo</t>
  </si>
  <si>
    <t>Bermudas</t>
  </si>
  <si>
    <t>San Bernardo</t>
  </si>
  <si>
    <t>San Dimas</t>
  </si>
  <si>
    <t>Ucrania</t>
  </si>
  <si>
    <t>San Juan de Guadalupe</t>
  </si>
  <si>
    <t>San Juan del Río</t>
  </si>
  <si>
    <t>Nueva Zelanda</t>
  </si>
  <si>
    <t>San Luis del Cordero</t>
  </si>
  <si>
    <t>Iraq</t>
  </si>
  <si>
    <t>San Pedro del Gallo</t>
  </si>
  <si>
    <t>Santa Clara</t>
  </si>
  <si>
    <t>Santiago Papasquiaro</t>
  </si>
  <si>
    <t>Súchil</t>
  </si>
  <si>
    <t>Kenia</t>
  </si>
  <si>
    <t>Tamazula</t>
  </si>
  <si>
    <t>Tepehuanes</t>
  </si>
  <si>
    <t>Islandia</t>
  </si>
  <si>
    <t>Tlahualilo</t>
  </si>
  <si>
    <t>Topia</t>
  </si>
  <si>
    <t>Aruba</t>
  </si>
  <si>
    <t>Vicente Guerrero</t>
  </si>
  <si>
    <t>Camerún</t>
  </si>
  <si>
    <t>Dinamarca</t>
  </si>
  <si>
    <t>Guinea Ecuatorial</t>
  </si>
  <si>
    <t>Acámbaro</t>
  </si>
  <si>
    <t>Albania</t>
  </si>
  <si>
    <t>Apaseo el Alto</t>
  </si>
  <si>
    <t>Nigeria</t>
  </si>
  <si>
    <t>Apaseo el Grande</t>
  </si>
  <si>
    <t>Surinam</t>
  </si>
  <si>
    <t>Atarjea</t>
  </si>
  <si>
    <t>Finlandia</t>
  </si>
  <si>
    <t>Celaya</t>
  </si>
  <si>
    <t>Georgia</t>
  </si>
  <si>
    <t>Comonfort</t>
  </si>
  <si>
    <t>Afganistán</t>
  </si>
  <si>
    <t>Coroneo</t>
  </si>
  <si>
    <t>Luxemburgo</t>
  </si>
  <si>
    <t>Cortazar</t>
  </si>
  <si>
    <t>Gabón</t>
  </si>
  <si>
    <t>Cuerámaro</t>
  </si>
  <si>
    <t>Doctor Mora</t>
  </si>
  <si>
    <t>Kiribati</t>
  </si>
  <si>
    <t>Palestina</t>
  </si>
  <si>
    <t>Huanímaro</t>
  </si>
  <si>
    <t>Irapuato</t>
  </si>
  <si>
    <t>Senegal</t>
  </si>
  <si>
    <t>Jaral del Progreso</t>
  </si>
  <si>
    <t>Jerécuaro</t>
  </si>
  <si>
    <t>León</t>
  </si>
  <si>
    <t>República Democrática del Congo</t>
  </si>
  <si>
    <t>Manuel Doblado</t>
  </si>
  <si>
    <t>Moroleón</t>
  </si>
  <si>
    <t>Malasia</t>
  </si>
  <si>
    <t>Pénjamo</t>
  </si>
  <si>
    <t>Letonia</t>
  </si>
  <si>
    <t>Purísima del Rincón</t>
  </si>
  <si>
    <t>Togo</t>
  </si>
  <si>
    <t>Romita</t>
  </si>
  <si>
    <t>Salamanca</t>
  </si>
  <si>
    <t>Salvatierra</t>
  </si>
  <si>
    <t>Antigua y Barbuda</t>
  </si>
  <si>
    <t>San Diego de la Unión</t>
  </si>
  <si>
    <t>San Felipe</t>
  </si>
  <si>
    <t>Camboya</t>
  </si>
  <si>
    <t>San Francisco del Rincón</t>
  </si>
  <si>
    <t>San José Iturbide</t>
  </si>
  <si>
    <t>San Luis de la Paz</t>
  </si>
  <si>
    <t>Curazao</t>
  </si>
  <si>
    <t>San Miguel de Allende</t>
  </si>
  <si>
    <t>Namibia</t>
  </si>
  <si>
    <t>Santa Catarina</t>
  </si>
  <si>
    <t>Santa Cruz de Juventino Rosas</t>
  </si>
  <si>
    <t>Santiago Maravatío</t>
  </si>
  <si>
    <t>Anguila</t>
  </si>
  <si>
    <t>Tarandacuao</t>
  </si>
  <si>
    <t>Tarimoro</t>
  </si>
  <si>
    <t>Chipre</t>
  </si>
  <si>
    <t>Tierra Blanca</t>
  </si>
  <si>
    <t>Uriangato</t>
  </si>
  <si>
    <t>Malta</t>
  </si>
  <si>
    <t>Valle de Santiago</t>
  </si>
  <si>
    <t>Victoria</t>
  </si>
  <si>
    <t>Angola</t>
  </si>
  <si>
    <t>Villagrán</t>
  </si>
  <si>
    <t>Xichú</t>
  </si>
  <si>
    <t>Yuriria</t>
  </si>
  <si>
    <t>Serbia</t>
  </si>
  <si>
    <t>Guam</t>
  </si>
  <si>
    <t>Mozambique</t>
  </si>
  <si>
    <t>Acapulco de Juárez</t>
  </si>
  <si>
    <t>Acatepec</t>
  </si>
  <si>
    <t>Ahuacuotzingo</t>
  </si>
  <si>
    <t>Cisjordania</t>
  </si>
  <si>
    <t>Ajuchitlán del Progreso</t>
  </si>
  <si>
    <t>Bielorrusia</t>
  </si>
  <si>
    <t>Alcozauca de Guerrero</t>
  </si>
  <si>
    <t>Alpoyeca</t>
  </si>
  <si>
    <t>Apaxtla</t>
  </si>
  <si>
    <t>Liberia</t>
  </si>
  <si>
    <t>Arcelia</t>
  </si>
  <si>
    <t>Atenango del Río</t>
  </si>
  <si>
    <t>Fiyi</t>
  </si>
  <si>
    <t>Atlamajalcingo del Monte</t>
  </si>
  <si>
    <t>Atlixtac</t>
  </si>
  <si>
    <t>Santa Lucía</t>
  </si>
  <si>
    <t>República de Abjasia</t>
  </si>
  <si>
    <t>Atoyac de Álvarez</t>
  </si>
  <si>
    <t>Ayutla de los Libres</t>
  </si>
  <si>
    <t>Eslovaquia</t>
  </si>
  <si>
    <t>Azoyú</t>
  </si>
  <si>
    <t>India</t>
  </si>
  <si>
    <t>Buenavista de Cuéllar</t>
  </si>
  <si>
    <t>Bulgaria</t>
  </si>
  <si>
    <t>Chilapa de Álvarez</t>
  </si>
  <si>
    <t>Chilpancingo de los Bravo</t>
  </si>
  <si>
    <t>Armenia</t>
  </si>
  <si>
    <t>Coahuayutla de José María Izazaga</t>
  </si>
  <si>
    <t>Mauricio</t>
  </si>
  <si>
    <t>Cochoapa el Grande</t>
  </si>
  <si>
    <t>Cocula</t>
  </si>
  <si>
    <t>Islas Marshall</t>
  </si>
  <si>
    <t>Copala</t>
  </si>
  <si>
    <t>Uganda</t>
  </si>
  <si>
    <t>Copalillo</t>
  </si>
  <si>
    <t>Copanatoyac</t>
  </si>
  <si>
    <t>Burkina Faso</t>
  </si>
  <si>
    <t>Coyuca de Benítez</t>
  </si>
  <si>
    <t>Coyuca de Catalán</t>
  </si>
  <si>
    <t>Cuajinicuilapa</t>
  </si>
  <si>
    <t>Siria</t>
  </si>
  <si>
    <t>Cualác</t>
  </si>
  <si>
    <t>Cuautepec</t>
  </si>
  <si>
    <t>Marruecos</t>
  </si>
  <si>
    <t>Cuetzala del Progreso</t>
  </si>
  <si>
    <t>Tanzania</t>
  </si>
  <si>
    <t>Cutzamala de Pinzón</t>
  </si>
  <si>
    <t>Eduardo Neri</t>
  </si>
  <si>
    <t>Sierra Leona</t>
  </si>
  <si>
    <t>Florencio Villarreal</t>
  </si>
  <si>
    <t>General Canuto A. Neri</t>
  </si>
  <si>
    <t>Eslovenia</t>
  </si>
  <si>
    <t>General Heliodoro Castillo</t>
  </si>
  <si>
    <t>Samoa</t>
  </si>
  <si>
    <t>Huamuxtitlán</t>
  </si>
  <si>
    <t>Túnez</t>
  </si>
  <si>
    <t>Huitzuco de los Figueroa</t>
  </si>
  <si>
    <t>Iguala de la Independencia</t>
  </si>
  <si>
    <t>Granada</t>
  </si>
  <si>
    <t>Igualapa</t>
  </si>
  <si>
    <t>Iliatenco</t>
  </si>
  <si>
    <t>Ixcateopan de Cuauhtémoc</t>
  </si>
  <si>
    <t>José Azueta</t>
  </si>
  <si>
    <t>José Joaquín de Herrera</t>
  </si>
  <si>
    <t>Tayikistán</t>
  </si>
  <si>
    <t>Juan R. Escudero</t>
  </si>
  <si>
    <t>Juchitán</t>
  </si>
  <si>
    <t>Bangladesh</t>
  </si>
  <si>
    <t>La Unión de Isidoro Montes de Oca</t>
  </si>
  <si>
    <t>Leonardo Bravo</t>
  </si>
  <si>
    <t>Croacia</t>
  </si>
  <si>
    <t>Malinaltepec</t>
  </si>
  <si>
    <t>Marquelia</t>
  </si>
  <si>
    <t>Vietnam</t>
  </si>
  <si>
    <t>Mártir de Cuilapan</t>
  </si>
  <si>
    <t>Azerbaiyán</t>
  </si>
  <si>
    <t>Metlatónoc</t>
  </si>
  <si>
    <t>Kirguistán</t>
  </si>
  <si>
    <t>Mochitlán</t>
  </si>
  <si>
    <t>Olinalá</t>
  </si>
  <si>
    <t>Dominica</t>
  </si>
  <si>
    <t>Ometepec</t>
  </si>
  <si>
    <t>Yemen</t>
  </si>
  <si>
    <t>Pedro Ascencio Alquisiras</t>
  </si>
  <si>
    <t>Petatlán</t>
  </si>
  <si>
    <t>Pilcaya</t>
  </si>
  <si>
    <t>Pungarabato</t>
  </si>
  <si>
    <t>Quechultenango</t>
  </si>
  <si>
    <t>Lituania</t>
  </si>
  <si>
    <t>San Luis Acatlán</t>
  </si>
  <si>
    <t>Sudán</t>
  </si>
  <si>
    <t>San Marcos</t>
  </si>
  <si>
    <t>San Miguel Totolapan</t>
  </si>
  <si>
    <t>Estonia</t>
  </si>
  <si>
    <t>Taxco de Alarcón</t>
  </si>
  <si>
    <t>Polinesia Francesa</t>
  </si>
  <si>
    <t>Tecoanapa</t>
  </si>
  <si>
    <t>Técpan de Galeana</t>
  </si>
  <si>
    <t>Chad</t>
  </si>
  <si>
    <t>Teloloapan</t>
  </si>
  <si>
    <t>Tepecoacuilco de Trujano</t>
  </si>
  <si>
    <t>Ruanda</t>
  </si>
  <si>
    <t>Antillas Holandesas</t>
  </si>
  <si>
    <t>Tixtla de Guerrero</t>
  </si>
  <si>
    <t>Tlacoachistlahuaca</t>
  </si>
  <si>
    <t>Tlacoapa</t>
  </si>
  <si>
    <t>Liechtenstein</t>
  </si>
  <si>
    <t>Tlalchapa</t>
  </si>
  <si>
    <t>Tlalixtaquilla de Maldonado</t>
  </si>
  <si>
    <t>Cabo Verde</t>
  </si>
  <si>
    <t>Tlapa de Comonfort</t>
  </si>
  <si>
    <t>Isla de San Martín</t>
  </si>
  <si>
    <t>Tlapehuala</t>
  </si>
  <si>
    <t>Xalpatláhuac</t>
  </si>
  <si>
    <t>Xochihuehuetlán</t>
  </si>
  <si>
    <t>Mongolia</t>
  </si>
  <si>
    <t>Xochistlahuaca</t>
  </si>
  <si>
    <t>Zapotitlán Tablas</t>
  </si>
  <si>
    <t>Uzbekistán</t>
  </si>
  <si>
    <t>Zirándaro</t>
  </si>
  <si>
    <t>Zitlala</t>
  </si>
  <si>
    <t>Vanuatu</t>
  </si>
  <si>
    <t>Montserrat</t>
  </si>
  <si>
    <t>Acatlán</t>
  </si>
  <si>
    <t>Acaxochitlán</t>
  </si>
  <si>
    <t>Gambia</t>
  </si>
  <si>
    <t>Actopan</t>
  </si>
  <si>
    <t>Argelia</t>
  </si>
  <si>
    <t>Agua Blanca de Iturbide</t>
  </si>
  <si>
    <t>Ajacuba</t>
  </si>
  <si>
    <t>Barbados</t>
  </si>
  <si>
    <t>Alfajayucan</t>
  </si>
  <si>
    <t>Almoloya</t>
  </si>
  <si>
    <t>Apan</t>
  </si>
  <si>
    <t>Atitalaquia</t>
  </si>
  <si>
    <t>Burundi</t>
  </si>
  <si>
    <t>Atlapexco</t>
  </si>
  <si>
    <t>Atotonilco de Tula</t>
  </si>
  <si>
    <t>Bután</t>
  </si>
  <si>
    <t>Atotonilco el Grande</t>
  </si>
  <si>
    <t>Corea del Norte</t>
  </si>
  <si>
    <t>Calnali</t>
  </si>
  <si>
    <t>Cardonal</t>
  </si>
  <si>
    <t>Cuba</t>
  </si>
  <si>
    <t>Chapantongo</t>
  </si>
  <si>
    <t>Chapulhuacán</t>
  </si>
  <si>
    <t>Djibouti</t>
  </si>
  <si>
    <t>Chilcuautla</t>
  </si>
  <si>
    <t>Cuautepec de Hinojosa</t>
  </si>
  <si>
    <t>Etiopía</t>
  </si>
  <si>
    <t>El Arenal</t>
  </si>
  <si>
    <t>Eloxochitlán</t>
  </si>
  <si>
    <t>Ghana</t>
  </si>
  <si>
    <t>Emiliano Zapata</t>
  </si>
  <si>
    <t>Epazoyucan</t>
  </si>
  <si>
    <t>Guayana Francesa</t>
  </si>
  <si>
    <t>Huasca de Ocampo</t>
  </si>
  <si>
    <t>Huautla</t>
  </si>
  <si>
    <t>Huazalingo</t>
  </si>
  <si>
    <t>Huehuetla</t>
  </si>
  <si>
    <t>Islas Cocos</t>
  </si>
  <si>
    <t>Huejutla de Reyes</t>
  </si>
  <si>
    <t>Islas Cook</t>
  </si>
  <si>
    <t>Huichapan</t>
  </si>
  <si>
    <t>Ixmiquilpan</t>
  </si>
  <si>
    <t>Islas Salomón</t>
  </si>
  <si>
    <t>Jacala de Ledezma</t>
  </si>
  <si>
    <t>Islas Virgenes Americanas</t>
  </si>
  <si>
    <t>Jaltocán</t>
  </si>
  <si>
    <t>Juárez Hidalgo</t>
  </si>
  <si>
    <t>Kosovo</t>
  </si>
  <si>
    <t>Libia</t>
  </si>
  <si>
    <t>Lolotla</t>
  </si>
  <si>
    <t>Metepec</t>
  </si>
  <si>
    <t>Metztitlán</t>
  </si>
  <si>
    <t>Madagascar</t>
  </si>
  <si>
    <t>Mineral de la Reforma</t>
  </si>
  <si>
    <t>Mineral del Chico</t>
  </si>
  <si>
    <t>Malawi</t>
  </si>
  <si>
    <t>Mineral del Monte</t>
  </si>
  <si>
    <t>Mixquiahuala de Juárez</t>
  </si>
  <si>
    <t>Maldivas</t>
  </si>
  <si>
    <t>Molango de Escamilla</t>
  </si>
  <si>
    <t>Nicolás Flores</t>
  </si>
  <si>
    <t>Nopala de Villagrán</t>
  </si>
  <si>
    <t>Martinica</t>
  </si>
  <si>
    <t>Omitlán de Juárez</t>
  </si>
  <si>
    <t>Pachuca de Soto</t>
  </si>
  <si>
    <t>Mónaco</t>
  </si>
  <si>
    <t>Pacula</t>
  </si>
  <si>
    <t>Montenegro</t>
  </si>
  <si>
    <t>Pisaflores</t>
  </si>
  <si>
    <t>Progreso de Obregón</t>
  </si>
  <si>
    <t>Nepal</t>
  </si>
  <si>
    <t>San Agustín Tlaxiaca</t>
  </si>
  <si>
    <t>San Bartolo Tutotepec</t>
  </si>
  <si>
    <t>Niue</t>
  </si>
  <si>
    <t>San Felipe Orizatlán</t>
  </si>
  <si>
    <t>Nueva Caledonia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</si>
  <si>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</si>
  <si>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</si>
  <si>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</si>
  <si>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</si>
  <si>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</si>
  <si>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</si>
  <si>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República Centroafricana</t>
  </si>
  <si>
    <t>Tenango de Doria</t>
  </si>
  <si>
    <t>Tepeapulco</t>
  </si>
  <si>
    <t>Tepehuacán de Guerrero</t>
  </si>
  <si>
    <t>Reunión</t>
  </si>
  <si>
    <t>Tepeji del Río de Ocampo</t>
  </si>
  <si>
    <t>San Marino</t>
  </si>
  <si>
    <t>Tepetitlán</t>
  </si>
  <si>
    <t>Santo Tomé y Príncipe</t>
  </si>
  <si>
    <t>Tetepango</t>
  </si>
  <si>
    <t>Sri Lanka</t>
  </si>
  <si>
    <t>Tezontepec de Aldama</t>
  </si>
  <si>
    <t>Tianguistengo</t>
  </si>
  <si>
    <t>Tizayuca</t>
  </si>
  <si>
    <t>Tlahuelilpan</t>
  </si>
  <si>
    <t>Tlahuiltepa</t>
  </si>
  <si>
    <t>Turkmenistán</t>
  </si>
  <si>
    <t>Tlanalapa</t>
  </si>
  <si>
    <t>Tuvalu</t>
  </si>
  <si>
    <t>Tlanchinol</t>
  </si>
  <si>
    <t>No Identificado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</si>
  <si>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</si>
  <si>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</si>
  <si>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</si>
  <si>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</si>
  <si>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</si>
  <si>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</si>
  <si>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</si>
  <si>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</si>
  <si>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</si>
  <si>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</si>
  <si>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</si>
  <si>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</si>
  <si>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</si>
  <si>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</si>
  <si>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</si>
  <si>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</si>
  <si>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</si>
  <si>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</si>
  <si>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</si>
  <si>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</si>
  <si>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</si>
  <si>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</si>
  <si>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</si>
  <si>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</si>
  <si>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</si>
  <si>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Total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</si>
  <si>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</si>
  <si>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</si>
  <si>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</si>
  <si>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</si>
  <si>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</si>
  <si>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</si>
  <si>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</si>
  <si>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</si>
  <si>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</si>
  <si>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</si>
  <si>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</si>
  <si>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</si>
  <si>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</si>
  <si>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</si>
  <si>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</si>
  <si>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</si>
  <si>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</si>
  <si>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</si>
  <si>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</si>
  <si>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</si>
  <si>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</si>
  <si>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</si>
  <si>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</si>
  <si>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</si>
  <si>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</si>
  <si>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</si>
  <si>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</si>
  <si>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</si>
  <si>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</si>
  <si>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</si>
  <si>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</si>
  <si>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</si>
  <si>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</si>
  <si>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</si>
  <si>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</si>
  <si>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</si>
  <si>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</si>
  <si>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</si>
  <si>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</si>
  <si>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</si>
  <si>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</si>
  <si>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</si>
  <si>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</si>
  <si>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</si>
  <si>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</si>
  <si>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</si>
  <si>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</si>
  <si>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</si>
  <si>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</si>
  <si>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</si>
  <si>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</si>
  <si>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</si>
  <si>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</si>
  <si>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</si>
  <si>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</si>
  <si>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</si>
  <si>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</si>
  <si>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</si>
  <si>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</si>
  <si>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</si>
  <si>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</si>
  <si>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</si>
  <si>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</si>
  <si>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</si>
  <si>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</si>
  <si>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</si>
  <si>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</si>
  <si>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</si>
  <si>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</si>
  <si>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</si>
  <si>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</si>
  <si>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</si>
  <si>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</si>
  <si>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</si>
  <si>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</si>
  <si>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</si>
  <si>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</si>
  <si>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</si>
  <si>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</si>
  <si>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</si>
  <si>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</si>
  <si>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</si>
  <si>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</si>
  <si>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</si>
  <si>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</si>
  <si>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</si>
  <si>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</si>
  <si>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</si>
  <si>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</si>
  <si>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</si>
  <si>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</si>
  <si>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</si>
  <si>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</si>
  <si>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</si>
  <si>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</si>
  <si>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</si>
  <si>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</si>
  <si>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</si>
  <si>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</si>
  <si>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</si>
  <si>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</si>
  <si>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</si>
  <si>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</si>
  <si>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</si>
  <si>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</si>
  <si>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</si>
  <si>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</si>
  <si>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</si>
  <si>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</si>
  <si>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</si>
  <si>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</si>
  <si>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</si>
  <si>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</si>
  <si>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</si>
  <si>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</si>
  <si>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</si>
  <si>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</si>
  <si>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</si>
  <si>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</si>
  <si>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</si>
  <si>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</si>
  <si>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</si>
  <si>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</si>
  <si>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</si>
  <si>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</si>
  <si>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</si>
  <si>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</si>
  <si>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</si>
  <si>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</si>
  <si>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</si>
  <si>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</si>
  <si>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</si>
  <si>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</si>
  <si>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</si>
  <si>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</si>
  <si>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</si>
  <si>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</si>
  <si>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</si>
  <si>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</si>
  <si>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</si>
  <si>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</si>
  <si>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</si>
  <si>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</si>
  <si>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</si>
  <si>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</si>
  <si>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</si>
  <si>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</si>
  <si>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</si>
  <si>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</si>
  <si>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</si>
  <si>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</si>
  <si>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</si>
  <si>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</si>
  <si>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</si>
  <si>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</si>
  <si>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</si>
  <si>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</si>
  <si>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</si>
  <si>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</si>
  <si>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</si>
  <si>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</si>
  <si>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</si>
  <si>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</si>
  <si>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</si>
  <si>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</si>
  <si>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</si>
  <si>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</si>
  <si>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</si>
  <si>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</si>
  <si>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</si>
  <si>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</si>
  <si>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</si>
  <si>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</si>
  <si>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</si>
  <si>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</si>
  <si>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</si>
  <si>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</si>
  <si>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</si>
  <si>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</si>
  <si>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</si>
  <si>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</si>
  <si>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</si>
  <si>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</si>
  <si>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</si>
  <si>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</si>
  <si>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</si>
  <si>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</si>
  <si>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</si>
  <si>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</si>
  <si>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</si>
  <si>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</si>
  <si>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</si>
  <si>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</si>
  <si>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</si>
  <si>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</si>
  <si>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</si>
  <si>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</si>
  <si>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</si>
  <si>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</si>
  <si>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</si>
  <si>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</si>
  <si>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</si>
  <si>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</si>
  <si>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</si>
  <si>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</si>
  <si>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</si>
  <si>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</si>
  <si>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</si>
  <si>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</si>
  <si>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</si>
  <si>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</si>
  <si>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</si>
  <si>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</si>
  <si>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</si>
  <si>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</si>
  <si>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</si>
  <si>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</si>
  <si>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</si>
  <si>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</si>
  <si>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</si>
  <si>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</si>
  <si>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</si>
  <si>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</si>
  <si>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</si>
  <si>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</si>
  <si>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</si>
  <si>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</si>
  <si>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</si>
  <si>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</si>
  <si>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</si>
  <si>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</si>
  <si>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</si>
  <si>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</si>
  <si>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</si>
  <si>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</si>
  <si>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</si>
  <si>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</si>
  <si>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</si>
  <si>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</si>
  <si>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</si>
  <si>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</si>
  <si>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</si>
  <si>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</si>
  <si>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</si>
  <si>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</si>
  <si>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</si>
  <si>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</si>
  <si>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</si>
  <si>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</si>
  <si>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</si>
  <si>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</si>
  <si>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</si>
  <si>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</si>
  <si>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</si>
  <si>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</si>
  <si>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</si>
  <si>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</si>
  <si>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</si>
  <si>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</si>
  <si>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</si>
  <si>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</si>
  <si>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</si>
  <si>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</si>
  <si>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</si>
  <si>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</si>
  <si>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</si>
  <si>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</si>
  <si>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</si>
  <si>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</si>
  <si>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</si>
  <si>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</si>
  <si>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</si>
  <si>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</si>
  <si>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</si>
  <si>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</si>
  <si>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</si>
  <si>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</si>
  <si>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</si>
  <si>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</si>
  <si>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</si>
  <si>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</si>
  <si>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</si>
  <si>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</si>
  <si>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</si>
  <si>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</si>
  <si>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</si>
  <si>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</si>
  <si>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</si>
  <si>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</si>
  <si>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</si>
  <si>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</si>
  <si>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</si>
  <si>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</si>
  <si>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</si>
  <si>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</si>
  <si>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</si>
  <si>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</si>
  <si>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</si>
  <si>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</si>
  <si>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</si>
  <si>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</si>
  <si>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</si>
  <si>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</si>
  <si>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</si>
  <si>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</si>
  <si>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</si>
  <si>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</si>
  <si>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</si>
  <si>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</si>
  <si>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</si>
  <si>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</si>
  <si>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</si>
  <si>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</si>
  <si>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</si>
  <si>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</si>
  <si>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</si>
  <si>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</si>
  <si>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</si>
  <si>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</si>
  <si>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</si>
  <si>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</si>
  <si>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</si>
  <si>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</si>
  <si>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</si>
  <si>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</si>
  <si>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</si>
  <si>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</si>
  <si>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</si>
  <si>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</si>
  <si>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</si>
  <si>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</si>
  <si>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</si>
  <si>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</si>
  <si>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</si>
  <si>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</si>
  <si>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</si>
  <si>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</si>
  <si>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</si>
  <si>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</si>
  <si>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</si>
  <si>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Tlaquiltenango</t>
  </si>
  <si>
    <t>Tlayacapan</t>
  </si>
  <si>
    <t>Totolapan</t>
  </si>
  <si>
    <t>Xochitepec</t>
  </si>
  <si>
    <t>Yautepec</t>
  </si>
  <si>
    <t>Yecapixtla</t>
  </si>
  <si>
    <t>Zacualpan de Amilpas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</si>
  <si>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</si>
  <si>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</si>
  <si>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</si>
  <si>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</si>
  <si>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</si>
  <si>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</si>
  <si>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</si>
  <si>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</si>
  <si>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</si>
  <si>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</si>
  <si>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</si>
  <si>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</si>
  <si>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</si>
  <si>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</si>
  <si>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</si>
  <si>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</si>
  <si>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</si>
  <si>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</si>
  <si>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</si>
  <si>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</si>
  <si>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</si>
  <si>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</si>
  <si>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</si>
  <si>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</si>
  <si>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</si>
  <si>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García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</si>
  <si>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</si>
  <si>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</si>
  <si>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</si>
  <si>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</si>
  <si>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</si>
  <si>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</si>
  <si>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</si>
  <si>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</si>
  <si>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</si>
  <si>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</si>
  <si>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</si>
  <si>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</si>
  <si>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</si>
  <si>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</si>
  <si>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</si>
  <si>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</si>
  <si>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</si>
  <si>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</si>
  <si>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</si>
  <si>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</si>
  <si>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</si>
  <si>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</si>
  <si>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</si>
  <si>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</si>
  <si>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</si>
  <si>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</si>
  <si>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</si>
  <si>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</si>
  <si>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</si>
  <si>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</si>
  <si>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</si>
  <si>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</si>
  <si>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</si>
  <si>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</si>
  <si>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</si>
  <si>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</si>
  <si>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</si>
  <si>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</si>
  <si>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</si>
  <si>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</si>
  <si>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</si>
  <si>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</si>
  <si>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</si>
  <si>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</si>
  <si>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</si>
  <si>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</si>
  <si>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</si>
  <si>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</si>
  <si>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</si>
  <si>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</si>
  <si>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</si>
  <si>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</si>
  <si>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</si>
  <si>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</si>
  <si>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</si>
  <si>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</si>
  <si>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Tlaxiaco</t>
  </si>
  <si>
    <t>Huautepec</t>
  </si>
  <si>
    <t>Huautla de Jiménez</t>
  </si>
  <si>
    <t>Ixpantepec Nieves</t>
  </si>
  <si>
    <t>Ixtlán de Juárez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</si>
  <si>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</si>
  <si>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</si>
  <si>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</si>
  <si>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</si>
  <si>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</si>
  <si>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</si>
  <si>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</si>
  <si>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</si>
  <si>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</si>
  <si>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</si>
  <si>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</si>
  <si>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</si>
  <si>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</si>
  <si>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</si>
  <si>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</si>
  <si>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</si>
  <si>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</si>
  <si>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</si>
  <si>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</si>
  <si>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</si>
  <si>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</si>
  <si>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</si>
  <si>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</si>
  <si>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</si>
  <si>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</si>
  <si>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</si>
  <si>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</si>
  <si>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</si>
  <si>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</si>
  <si>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</si>
  <si>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</si>
  <si>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</si>
  <si>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</si>
  <si>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</si>
  <si>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</si>
  <si>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</si>
  <si>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</si>
  <si>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</si>
  <si>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</si>
  <si>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</si>
  <si>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</si>
  <si>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</si>
  <si>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</si>
  <si>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</si>
  <si>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</si>
  <si>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</si>
  <si>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</si>
  <si>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</si>
  <si>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</si>
  <si>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</si>
  <si>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</si>
  <si>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</si>
  <si>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</si>
  <si>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</si>
  <si>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</si>
  <si>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</si>
  <si>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</si>
  <si>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</si>
  <si>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</si>
  <si>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</si>
  <si>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</si>
  <si>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</si>
  <si>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</si>
  <si>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</si>
  <si>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</si>
  <si>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</si>
  <si>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</si>
  <si>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</si>
  <si>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</si>
  <si>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</si>
  <si>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</si>
  <si>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</si>
  <si>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</si>
  <si>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</si>
  <si>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</si>
  <si>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</si>
  <si>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</si>
  <si>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</si>
  <si>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</si>
  <si>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</si>
  <si>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</si>
  <si>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</si>
  <si>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</si>
  <si>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</si>
  <si>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</si>
  <si>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</si>
  <si>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</si>
  <si>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</si>
  <si>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</si>
  <si>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</si>
  <si>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</si>
  <si>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</si>
  <si>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</si>
  <si>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</si>
  <si>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</si>
  <si>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</si>
  <si>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</si>
  <si>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</si>
  <si>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</si>
  <si>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</si>
  <si>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</si>
  <si>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</si>
  <si>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</si>
  <si>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</si>
  <si>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</si>
  <si>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</si>
  <si>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</si>
  <si>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</si>
  <si>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</si>
  <si>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</si>
  <si>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</si>
  <si>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</si>
  <si>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</si>
  <si>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</si>
  <si>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</si>
  <si>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</si>
  <si>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</si>
  <si>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</si>
  <si>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</si>
  <si>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</si>
  <si>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</si>
  <si>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</si>
  <si>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</si>
  <si>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</si>
  <si>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</si>
  <si>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</si>
  <si>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</si>
  <si>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</si>
  <si>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</si>
  <si>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</si>
  <si>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</si>
  <si>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</si>
  <si>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</si>
  <si>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</si>
  <si>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</si>
  <si>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</si>
  <si>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</si>
  <si>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</si>
  <si>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</si>
  <si>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</si>
  <si>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</si>
  <si>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</si>
  <si>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</si>
  <si>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</si>
  <si>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</si>
  <si>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</si>
  <si>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</si>
  <si>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</si>
  <si>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</si>
  <si>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</si>
  <si>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</si>
  <si>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</si>
  <si>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</si>
  <si>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</si>
  <si>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</si>
  <si>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</si>
  <si>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</si>
  <si>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</si>
  <si>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</si>
  <si>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</si>
  <si>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</si>
  <si>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</si>
  <si>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</si>
  <si>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</si>
  <si>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</si>
  <si>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</si>
  <si>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</si>
  <si>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</si>
  <si>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</si>
  <si>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</si>
  <si>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</si>
  <si>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</si>
  <si>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</si>
  <si>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</si>
  <si>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</si>
  <si>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</si>
  <si>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</si>
  <si>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</si>
  <si>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</si>
  <si>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</si>
  <si>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</si>
  <si>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</si>
  <si>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</si>
  <si>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</si>
  <si>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</si>
  <si>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</si>
  <si>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</si>
  <si>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</si>
  <si>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</si>
  <si>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</si>
  <si>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</si>
  <si>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</si>
  <si>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</si>
  <si>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</si>
  <si>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</si>
  <si>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</si>
  <si>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</si>
  <si>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</si>
  <si>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</si>
  <si>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</si>
  <si>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</si>
  <si>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</si>
  <si>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</si>
  <si>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</si>
  <si>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</si>
  <si>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</si>
  <si>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</si>
  <si>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</si>
  <si>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</si>
  <si>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</si>
  <si>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</si>
  <si>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</si>
  <si>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</si>
  <si>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</si>
  <si>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</si>
  <si>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</si>
  <si>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</si>
  <si>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</si>
  <si>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</si>
  <si>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</si>
  <si>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</si>
  <si>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</si>
  <si>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</si>
  <si>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</si>
  <si>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</si>
  <si>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</si>
  <si>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</si>
  <si>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</si>
  <si>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</si>
  <si>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</si>
  <si>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</si>
  <si>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</si>
  <si>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</si>
  <si>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</si>
  <si>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</si>
  <si>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</si>
  <si>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</si>
  <si>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</si>
  <si>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</si>
  <si>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</si>
  <si>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</si>
  <si>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</si>
  <si>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</si>
  <si>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</si>
  <si>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</si>
  <si>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</si>
  <si>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</si>
  <si>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</si>
  <si>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</si>
  <si>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</si>
  <si>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</si>
  <si>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</si>
  <si>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</si>
  <si>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</si>
  <si>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</si>
  <si>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</si>
  <si>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</si>
  <si>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</si>
  <si>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</si>
  <si>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</si>
  <si>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</si>
  <si>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</si>
  <si>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</si>
  <si>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</si>
  <si>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</si>
  <si>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</si>
  <si>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</si>
  <si>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</si>
  <si>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</si>
  <si>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</si>
  <si>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</si>
  <si>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</si>
  <si>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</si>
  <si>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</si>
  <si>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</si>
  <si>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</si>
  <si>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</si>
  <si>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</si>
  <si>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</si>
  <si>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</si>
  <si>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</si>
  <si>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</si>
  <si>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</si>
  <si>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</si>
  <si>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</si>
  <si>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</si>
  <si>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</si>
  <si>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</si>
  <si>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</si>
  <si>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</si>
  <si>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</si>
  <si>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</si>
  <si>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</si>
  <si>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</si>
  <si>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</si>
  <si>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</si>
  <si>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</si>
  <si>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</si>
  <si>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</si>
  <si>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</si>
  <si>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</si>
  <si>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</si>
  <si>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</si>
  <si>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</si>
  <si>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</si>
  <si>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</si>
  <si>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</si>
  <si>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</si>
  <si>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</si>
  <si>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</si>
  <si>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</si>
  <si>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</si>
  <si>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</si>
  <si>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</si>
  <si>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</si>
  <si>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</si>
  <si>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</si>
  <si>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</si>
  <si>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</si>
  <si>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</si>
  <si>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</si>
  <si>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</si>
  <si>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</si>
  <si>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</si>
  <si>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</si>
  <si>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</si>
  <si>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</si>
  <si>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</si>
  <si>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</si>
  <si>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</si>
  <si>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</si>
  <si>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</si>
  <si>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</si>
  <si>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</si>
  <si>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</si>
  <si>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</si>
  <si>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</si>
  <si>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</si>
  <si>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</si>
  <si>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</si>
  <si>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</si>
  <si>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</si>
  <si>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</si>
  <si>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 xml:space="preserve">País 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</si>
  <si>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</si>
  <si>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</si>
  <si>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</si>
  <si>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</si>
  <si>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</si>
  <si>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</si>
  <si>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</si>
  <si>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</si>
  <si>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</si>
  <si>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</si>
  <si>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</si>
  <si>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</si>
  <si>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</si>
  <si>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</si>
  <si>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</si>
  <si>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</si>
  <si>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</si>
  <si>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</si>
  <si>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</si>
  <si>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</si>
  <si>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</si>
  <si>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</si>
  <si>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</si>
  <si>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</si>
  <si>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</si>
  <si>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</si>
  <si>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</si>
  <si>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</si>
  <si>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</si>
  <si>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</si>
  <si>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</si>
  <si>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</si>
  <si>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</si>
  <si>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</si>
  <si>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</si>
  <si>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</si>
  <si>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</si>
  <si>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</si>
  <si>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</si>
  <si>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</si>
  <si>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</si>
  <si>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</si>
  <si>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</si>
  <si>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</si>
  <si>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</si>
  <si>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</si>
  <si>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</si>
  <si>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</si>
  <si>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</si>
  <si>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</si>
  <si>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</si>
  <si>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</si>
  <si>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</si>
  <si>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</si>
  <si>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</si>
  <si>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</si>
  <si>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</si>
  <si>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</si>
  <si>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</si>
  <si>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</si>
  <si>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</si>
  <si>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</si>
  <si>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</si>
  <si>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</si>
  <si>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</si>
  <si>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</si>
  <si>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</si>
  <si>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</si>
  <si>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</si>
  <si>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</si>
  <si>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</si>
  <si>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</si>
  <si>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</si>
  <si>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</si>
  <si>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</si>
  <si>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</si>
  <si>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</si>
  <si>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</si>
  <si>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</si>
  <si>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</si>
  <si>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</si>
  <si>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</si>
  <si>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</si>
  <si>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</si>
  <si>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</si>
  <si>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</si>
  <si>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</si>
  <si>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</si>
  <si>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</si>
  <si>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</si>
  <si>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</si>
  <si>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</si>
  <si>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</si>
  <si>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</si>
  <si>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</si>
  <si>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</si>
  <si>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</si>
  <si>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</si>
  <si>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</si>
  <si>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</si>
  <si>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</si>
  <si>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</si>
  <si>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</si>
  <si>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</si>
  <si>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</si>
  <si>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</si>
  <si>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</si>
  <si>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</si>
  <si>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</si>
  <si>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</si>
  <si>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</si>
  <si>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</si>
  <si>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</si>
  <si>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</si>
  <si>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</si>
  <si>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</si>
  <si>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</si>
  <si>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</si>
  <si>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</si>
  <si>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</si>
  <si>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</si>
  <si>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</si>
  <si>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</si>
  <si>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</si>
  <si>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</si>
  <si>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</si>
  <si>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</si>
  <si>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</si>
  <si>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</si>
  <si>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</si>
  <si>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</si>
  <si>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</si>
  <si>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</si>
  <si>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</si>
  <si>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</si>
  <si>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</si>
  <si>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</si>
  <si>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</si>
  <si>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</si>
  <si>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</si>
  <si>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Tezoatlán de Segura y Luna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</si>
  <si>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</si>
  <si>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</si>
  <si>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</si>
  <si>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</si>
  <si>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</si>
  <si>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</si>
  <si>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</si>
  <si>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</si>
  <si>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</si>
  <si>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</si>
  <si>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</si>
  <si>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</si>
  <si>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</si>
  <si>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</si>
  <si>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</si>
  <si>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</si>
  <si>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</si>
  <si>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</si>
  <si>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</si>
  <si>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</si>
  <si>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</si>
  <si>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</si>
  <si>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</si>
  <si>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</si>
  <si>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</si>
  <si>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</si>
  <si>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</si>
  <si>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</si>
  <si>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</si>
  <si>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</si>
  <si>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</si>
  <si>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</si>
  <si>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</si>
  <si>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</si>
  <si>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</si>
  <si>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</si>
  <si>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</si>
  <si>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</si>
  <si>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</si>
  <si>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</si>
  <si>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</si>
  <si>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</si>
  <si>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</si>
  <si>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</si>
  <si>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</si>
  <si>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</si>
  <si>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</si>
  <si>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</si>
  <si>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</si>
  <si>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</si>
  <si>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</si>
  <si>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</si>
  <si>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</si>
  <si>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</si>
  <si>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</si>
  <si>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</si>
  <si>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</si>
  <si>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</si>
  <si>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</si>
  <si>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</si>
  <si>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</si>
  <si>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</si>
  <si>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</si>
  <si>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Cítela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</si>
  <si>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</si>
  <si>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</si>
  <si>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</si>
  <si>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</si>
  <si>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</si>
  <si>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</si>
  <si>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</si>
  <si>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</si>
  <si>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</si>
  <si>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</si>
  <si>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</si>
  <si>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</si>
  <si>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</si>
  <si>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</si>
  <si>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</si>
  <si>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</si>
  <si>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</si>
  <si>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</si>
  <si>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</si>
  <si>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</si>
  <si>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</si>
  <si>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</si>
  <si>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</si>
  <si>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</si>
  <si>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</si>
  <si>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</si>
  <si>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</si>
  <si>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</si>
  <si>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</si>
  <si>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</si>
  <si>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</si>
  <si>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</si>
  <si>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</si>
  <si>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</si>
  <si>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</si>
  <si>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</si>
  <si>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</si>
  <si>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</si>
  <si>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</si>
  <si>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</si>
  <si>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</si>
  <si>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</si>
  <si>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</si>
  <si>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</si>
  <si>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</si>
  <si>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</si>
  <si>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</si>
  <si>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</si>
  <si>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</si>
  <si>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</si>
  <si>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</si>
  <si>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</si>
  <si>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</si>
  <si>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</si>
  <si>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</si>
  <si>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</si>
  <si>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</si>
  <si>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</si>
  <si>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</si>
  <si>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</si>
  <si>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</si>
  <si>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</si>
  <si>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Puebla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</si>
  <si>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</si>
  <si>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</si>
  <si>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</si>
  <si>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</si>
  <si>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</si>
  <si>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</si>
  <si>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</si>
  <si>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</si>
  <si>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</si>
  <si>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</si>
  <si>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</si>
  <si>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</si>
  <si>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</si>
  <si>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</si>
  <si>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</si>
  <si>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</si>
  <si>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</si>
  <si>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</si>
  <si>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</si>
  <si>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</si>
  <si>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</si>
  <si>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</si>
  <si>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</si>
  <si>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</si>
  <si>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</si>
  <si>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</si>
  <si>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</si>
  <si>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</si>
  <si>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</si>
  <si>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</si>
  <si>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</si>
  <si>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</si>
  <si>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</si>
  <si>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</si>
  <si>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</si>
  <si>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</si>
  <si>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</si>
  <si>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</si>
  <si>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</si>
  <si>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</si>
  <si>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</si>
  <si>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</si>
  <si>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</si>
  <si>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</si>
  <si>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</si>
  <si>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</si>
  <si>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</si>
  <si>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</si>
  <si>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</si>
  <si>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</si>
  <si>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</si>
  <si>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</si>
  <si>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</si>
  <si>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</si>
  <si>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</si>
  <si>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</si>
  <si>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</si>
  <si>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</si>
  <si>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</si>
  <si>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</si>
  <si>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</si>
  <si>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</si>
  <si>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</si>
  <si>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</si>
  <si>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</si>
  <si>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</si>
  <si>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</si>
  <si>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</si>
  <si>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</si>
  <si>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</si>
  <si>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</si>
  <si>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</si>
  <si>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</si>
  <si>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</si>
  <si>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</si>
  <si>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</si>
  <si>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</si>
  <si>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</si>
  <si>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</si>
  <si>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</si>
  <si>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</si>
  <si>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</si>
  <si>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</si>
  <si>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</si>
  <si>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</si>
  <si>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</si>
  <si>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</si>
  <si>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</si>
  <si>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</si>
  <si>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</si>
  <si>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</si>
  <si>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</si>
  <si>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</si>
  <si>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</si>
  <si>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</si>
  <si>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</si>
  <si>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</si>
  <si>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</si>
  <si>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</si>
  <si>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</si>
  <si>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</si>
  <si>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</si>
  <si>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</si>
  <si>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</si>
  <si>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</si>
  <si>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</si>
  <si>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</si>
  <si>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</si>
  <si>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</si>
  <si>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</si>
  <si>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Querétaro</t>
  </si>
  <si>
    <t>San Joaquín</t>
  </si>
  <si>
    <t>Tequisquiapan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</si>
  <si>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</si>
  <si>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</si>
  <si>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</si>
  <si>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</si>
  <si>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</si>
  <si>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</si>
  <si>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</si>
  <si>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</si>
  <si>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</si>
  <si>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</si>
  <si>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</si>
  <si>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</si>
  <si>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</si>
  <si>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</si>
  <si>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</si>
  <si>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</si>
  <si>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</si>
  <si>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</si>
  <si>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</si>
  <si>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</si>
  <si>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</si>
  <si>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</si>
  <si>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</si>
  <si>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</si>
  <si>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</si>
  <si>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</si>
  <si>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</si>
  <si>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</si>
  <si>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</si>
  <si>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</si>
  <si>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</si>
  <si>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</si>
  <si>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</si>
  <si>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Luis Potosí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</si>
  <si>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</si>
  <si>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</si>
  <si>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</si>
  <si>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</si>
  <si>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</si>
  <si>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</si>
  <si>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</si>
  <si>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</si>
  <si>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</si>
  <si>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</si>
  <si>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</si>
  <si>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</si>
  <si>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</si>
  <si>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</si>
  <si>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</si>
  <si>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</si>
  <si>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</si>
  <si>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</si>
  <si>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</si>
  <si>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</si>
  <si>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</si>
  <si>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</si>
  <si>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</si>
  <si>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</si>
  <si>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</si>
  <si>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</si>
  <si>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</si>
  <si>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</si>
  <si>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</si>
  <si>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</si>
  <si>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</si>
  <si>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</si>
  <si>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</si>
  <si>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</si>
  <si>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</si>
  <si>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Guasave</t>
  </si>
  <si>
    <t>Mocorito</t>
  </si>
  <si>
    <t>Navolato</t>
  </si>
  <si>
    <t>Salvador Alvarado</t>
  </si>
  <si>
    <t>San Ignacio</t>
  </si>
  <si>
    <t>Sinaloa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</si>
  <si>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</si>
  <si>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</si>
  <si>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</si>
  <si>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</si>
  <si>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</si>
  <si>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</si>
  <si>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</si>
  <si>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</si>
  <si>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</si>
  <si>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</si>
  <si>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</si>
  <si>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</si>
  <si>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</si>
  <si>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</si>
  <si>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</si>
  <si>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</si>
  <si>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</si>
  <si>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</si>
  <si>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</si>
  <si>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</si>
  <si>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</si>
  <si>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</si>
  <si>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</si>
  <si>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</si>
  <si>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</si>
  <si>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</si>
  <si>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</si>
  <si>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</si>
  <si>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</si>
  <si>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</si>
  <si>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</si>
  <si>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</si>
  <si>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</si>
  <si>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</si>
  <si>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</si>
  <si>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</si>
  <si>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Mazatán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</si>
  <si>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</si>
  <si>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</si>
  <si>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</si>
  <si>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</si>
  <si>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</si>
  <si>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</si>
  <si>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</si>
  <si>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</si>
  <si>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</si>
  <si>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</si>
  <si>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</si>
  <si>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</si>
  <si>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</si>
  <si>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</si>
  <si>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</si>
  <si>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</si>
  <si>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</si>
  <si>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</si>
  <si>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</si>
  <si>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</si>
  <si>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</si>
  <si>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</si>
  <si>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</si>
  <si>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</si>
  <si>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</si>
  <si>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</si>
  <si>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</si>
  <si>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</si>
  <si>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</si>
  <si>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</si>
  <si>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</si>
  <si>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</si>
  <si>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</si>
  <si>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</si>
  <si>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</si>
  <si>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</si>
  <si>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</si>
  <si>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</si>
  <si>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</si>
  <si>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</si>
  <si>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</si>
  <si>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</si>
  <si>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</si>
  <si>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</si>
  <si>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</si>
  <si>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</si>
  <si>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</si>
  <si>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</si>
  <si>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</si>
  <si>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</si>
  <si>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</si>
  <si>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</si>
  <si>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</si>
  <si>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</si>
  <si>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</si>
  <si>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</si>
  <si>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</si>
  <si>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</si>
  <si>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</si>
  <si>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</si>
  <si>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</si>
  <si>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</si>
  <si>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</si>
  <si>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</si>
  <si>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</si>
  <si>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</si>
  <si>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</si>
  <si>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</si>
  <si>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</si>
  <si>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</si>
  <si>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</si>
  <si>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</si>
  <si>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</si>
  <si>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Altzayanca</t>
  </si>
  <si>
    <t>Amaxac de Guerrero</t>
  </si>
  <si>
    <t>Apetatitlán de Antonio Carvajal</t>
  </si>
  <si>
    <t>Apizaco</t>
  </si>
  <si>
    <t>Atlangatepec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</si>
  <si>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</si>
  <si>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</si>
  <si>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</si>
  <si>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</si>
  <si>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</si>
  <si>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</si>
  <si>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</si>
  <si>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</si>
  <si>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</si>
  <si>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</si>
  <si>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</si>
  <si>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</si>
  <si>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</si>
  <si>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</si>
  <si>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</si>
  <si>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</si>
  <si>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</si>
  <si>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</si>
  <si>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Texoloc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</si>
  <si>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</si>
  <si>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</si>
  <si>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</si>
  <si>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</si>
  <si>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</si>
  <si>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</si>
  <si>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</si>
  <si>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</si>
  <si>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</si>
  <si>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</si>
  <si>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</si>
  <si>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</si>
  <si>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</si>
  <si>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</si>
  <si>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</si>
  <si>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</si>
  <si>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</si>
  <si>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</si>
  <si>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</si>
  <si>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</si>
  <si>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Tlaxcala</t>
  </si>
  <si>
    <t>Tocatlán</t>
  </si>
  <si>
    <t>Totolac</t>
  </si>
  <si>
    <t>Tzompantepec</t>
  </si>
  <si>
    <t>Xaloztoc</t>
  </si>
  <si>
    <t>Xaltocan</t>
  </si>
  <si>
    <t>Xicohtzinco</t>
  </si>
  <si>
    <t>Yauhquemecan</t>
  </si>
  <si>
    <t>Zacatelco</t>
  </si>
  <si>
    <t>Zitlaltepec de Trinidad Sánchez Santos</t>
  </si>
  <si>
    <t>Acayucan</t>
  </si>
  <si>
    <t>Acula</t>
  </si>
  <si>
    <t>Acultzingo</t>
  </si>
  <si>
    <t>Agua Dulce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</si>
  <si>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</si>
  <si>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</si>
  <si>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</si>
  <si>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</si>
  <si>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</si>
  <si>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</si>
  <si>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</si>
  <si>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</si>
  <si>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</si>
  <si>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</si>
  <si>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</si>
  <si>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</si>
  <si>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</si>
  <si>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</si>
  <si>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</si>
  <si>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</si>
  <si>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</si>
  <si>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</si>
  <si>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</si>
  <si>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</si>
  <si>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</si>
  <si>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</si>
  <si>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</si>
  <si>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</si>
  <si>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</si>
  <si>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</si>
  <si>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</si>
  <si>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</si>
  <si>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</si>
  <si>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</si>
  <si>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</si>
  <si>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</si>
  <si>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</si>
  <si>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</si>
  <si>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</si>
  <si>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</si>
  <si>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</si>
  <si>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</si>
  <si>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</si>
  <si>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</si>
  <si>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</si>
  <si>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</si>
  <si>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</si>
  <si>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</si>
  <si>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</si>
  <si>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</si>
  <si>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</si>
  <si>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</si>
  <si>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</si>
  <si>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</si>
  <si>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</si>
  <si>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</si>
  <si>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</si>
  <si>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</si>
  <si>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</si>
  <si>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</si>
  <si>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</si>
  <si>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</si>
  <si>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</si>
  <si>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</si>
  <si>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</si>
  <si>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</si>
  <si>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</si>
  <si>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</si>
  <si>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</si>
  <si>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</si>
  <si>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</si>
  <si>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</si>
  <si>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</si>
  <si>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</si>
  <si>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</si>
  <si>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</si>
  <si>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</si>
  <si>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</si>
  <si>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</si>
  <si>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</si>
  <si>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</si>
  <si>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</si>
  <si>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</si>
  <si>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</si>
  <si>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</si>
  <si>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</si>
  <si>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</si>
  <si>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</si>
  <si>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</si>
  <si>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</si>
  <si>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</si>
  <si>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</si>
  <si>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</si>
  <si>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</si>
  <si>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</si>
  <si>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</si>
  <si>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</si>
  <si>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</si>
  <si>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</si>
  <si>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</si>
  <si>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</si>
  <si>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</si>
  <si>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</si>
  <si>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</si>
  <si>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</si>
  <si>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</si>
  <si>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</si>
  <si>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</si>
  <si>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</si>
  <si>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</si>
  <si>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</si>
  <si>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</si>
  <si>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</si>
  <si>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</si>
  <si>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</si>
  <si>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</si>
  <si>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</si>
  <si>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</si>
  <si>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</si>
  <si>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</si>
  <si>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</si>
  <si>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</si>
  <si>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</si>
  <si>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</si>
  <si>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</si>
  <si>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</si>
  <si>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</si>
  <si>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</si>
  <si>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</si>
  <si>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</si>
  <si>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</si>
  <si>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</si>
  <si>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</si>
  <si>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</si>
  <si>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</si>
  <si>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</si>
  <si>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</si>
  <si>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</si>
  <si>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</si>
  <si>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</si>
  <si>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</si>
  <si>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</si>
  <si>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</si>
  <si>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</si>
  <si>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</si>
  <si>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</si>
  <si>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</si>
  <si>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</si>
  <si>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</si>
  <si>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</si>
  <si>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Temapache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</si>
  <si>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</si>
  <si>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</si>
  <si>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</si>
  <si>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</si>
  <si>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</si>
  <si>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</si>
  <si>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</si>
  <si>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</si>
  <si>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</si>
  <si>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</si>
  <si>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</si>
  <si>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</si>
  <si>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</si>
  <si>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</si>
  <si>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</si>
  <si>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</si>
  <si>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</si>
  <si>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</si>
  <si>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</si>
  <si>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</si>
  <si>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</si>
  <si>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</si>
  <si>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</si>
  <si>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</si>
  <si>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</si>
  <si>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Túxpam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</si>
  <si>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</si>
  <si>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</si>
  <si>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</si>
  <si>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</si>
  <si>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</si>
  <si>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</si>
  <si>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</si>
  <si>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</si>
  <si>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</si>
  <si>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</si>
  <si>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</si>
  <si>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</si>
  <si>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</si>
  <si>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</si>
  <si>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</si>
  <si>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</si>
  <si>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</si>
  <si>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</si>
  <si>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</si>
  <si>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</si>
  <si>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</si>
  <si>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</si>
  <si>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</si>
  <si>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</si>
  <si>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</si>
  <si>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</si>
  <si>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</si>
  <si>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</si>
  <si>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</si>
  <si>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</si>
  <si>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</si>
  <si>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</si>
  <si>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</si>
  <si>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</si>
  <si>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</si>
  <si>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</si>
  <si>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</si>
  <si>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</si>
  <si>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</si>
  <si>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</si>
  <si>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</si>
  <si>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</si>
  <si>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</si>
  <si>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</si>
  <si>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</si>
  <si>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</si>
  <si>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</si>
  <si>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</si>
  <si>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</si>
  <si>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</si>
  <si>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</si>
  <si>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</si>
  <si>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</si>
  <si>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</si>
  <si>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</si>
  <si>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</si>
  <si>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</si>
  <si>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</si>
  <si>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</si>
  <si>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</si>
  <si>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</si>
  <si>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</si>
  <si>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</si>
  <si>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</si>
  <si>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</si>
  <si>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</si>
  <si>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</si>
  <si>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</si>
  <si>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</si>
  <si>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</si>
  <si>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</si>
  <si>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</si>
  <si>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</si>
  <si>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Quintana Roo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</si>
  <si>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</si>
  <si>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</si>
  <si>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</si>
  <si>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</si>
  <si>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</si>
  <si>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</si>
  <si>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</si>
  <si>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</si>
  <si>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</si>
  <si>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</si>
  <si>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</si>
  <si>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</si>
  <si>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</si>
  <si>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</si>
  <si>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</si>
  <si>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</si>
  <si>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</si>
  <si>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</si>
  <si>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</si>
  <si>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</si>
  <si>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</si>
  <si>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</si>
  <si>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</si>
  <si>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</si>
  <si>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</si>
  <si>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</si>
  <si>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</si>
  <si>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</si>
  <si>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</si>
  <si>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</si>
  <si>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</si>
  <si>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</si>
  <si>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</si>
  <si>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</si>
  <si>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</si>
  <si>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</si>
  <si>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</si>
  <si>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</si>
  <si>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</si>
  <si>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</si>
  <si>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</si>
  <si>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</si>
  <si>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</si>
  <si>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</si>
  <si>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</si>
  <si>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</si>
  <si>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</si>
  <si>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</si>
  <si>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</si>
  <si>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</si>
  <si>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</si>
  <si>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</si>
  <si>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</si>
  <si>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</si>
  <si>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</si>
  <si>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</si>
  <si>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</si>
  <si>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</si>
  <si>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</si>
  <si>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</si>
  <si>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</si>
  <si>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</si>
  <si>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</si>
  <si>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</si>
  <si>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</si>
  <si>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</si>
  <si>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</si>
  <si>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</si>
  <si>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</si>
  <si>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</si>
  <si>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</si>
  <si>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</si>
  <si>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</si>
  <si>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</si>
  <si>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</si>
  <si>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</si>
  <si>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</si>
  <si>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</si>
  <si>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</si>
  <si>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</si>
  <si>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</si>
  <si>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</si>
  <si>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</si>
  <si>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</si>
  <si>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</si>
  <si>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</si>
  <si>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</si>
  <si>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</si>
  <si>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</si>
  <si>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</si>
  <si>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</si>
  <si>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</si>
  <si>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</si>
  <si>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Zacatecas</t>
  </si>
  <si>
    <t>Rincón de Romos</t>
  </si>
  <si>
    <t>El Llano</t>
  </si>
  <si>
    <t>San Francisco de los Romo</t>
  </si>
  <si>
    <t>Mulegé</t>
  </si>
  <si>
    <t xml:space="preserve">La Paz </t>
  </si>
  <si>
    <t xml:space="preserve">Los Cabos </t>
  </si>
  <si>
    <t>Champotón</t>
  </si>
  <si>
    <t>San Juan de Sabinas</t>
  </si>
  <si>
    <t>Sierra Mojada</t>
  </si>
  <si>
    <t>Torreón</t>
  </si>
  <si>
    <t>Villa Unión</t>
  </si>
  <si>
    <t>Villa de Álvarez</t>
  </si>
  <si>
    <t xml:space="preserve">El Bosque </t>
  </si>
  <si>
    <t xml:space="preserve">La Concordia </t>
  </si>
  <si>
    <t>Francisco León</t>
  </si>
  <si>
    <t xml:space="preserve">La Grandeza </t>
  </si>
  <si>
    <t xml:space="preserve">La Independencia </t>
  </si>
  <si>
    <t>Ixtapa</t>
  </si>
  <si>
    <t>Jiquipilas</t>
  </si>
  <si>
    <t xml:space="preserve">La Libertad </t>
  </si>
  <si>
    <t xml:space="preserve">Las Margaritas </t>
  </si>
  <si>
    <t>Nicolás Ruíz</t>
  </si>
  <si>
    <t xml:space="preserve">El Porvenir </t>
  </si>
  <si>
    <t>Villa Comaltitlán</t>
  </si>
  <si>
    <t xml:space="preserve">Las Rosas </t>
  </si>
  <si>
    <t xml:space="preserve">La Trinitaria </t>
  </si>
  <si>
    <t xml:space="preserve">La Cruz </t>
  </si>
  <si>
    <t>Temósachic</t>
  </si>
  <si>
    <t xml:space="preserve">El Tule </t>
  </si>
  <si>
    <t xml:space="preserve">El Oro </t>
  </si>
  <si>
    <t>Dolores Hidalgo Cuna de la Independencia Nacional</t>
  </si>
  <si>
    <t>Silao de la Victoria</t>
  </si>
  <si>
    <t xml:space="preserve">El Arenal </t>
  </si>
  <si>
    <t xml:space="preserve">San Agustín Metzquititlán </t>
  </si>
  <si>
    <t xml:space="preserve">La Misión </t>
  </si>
  <si>
    <t xml:space="preserve">La Barca </t>
  </si>
  <si>
    <t xml:space="preserve">El Grullo </t>
  </si>
  <si>
    <t xml:space="preserve">La Huerta </t>
  </si>
  <si>
    <t xml:space="preserve">El Limón </t>
  </si>
  <si>
    <t xml:space="preserve">La Manzanilla de la Paz </t>
  </si>
  <si>
    <t xml:space="preserve">El Salto </t>
  </si>
  <si>
    <t>San Pedro Tlaquepaque</t>
  </si>
  <si>
    <t>Acambay de Ruíz Castañeda</t>
  </si>
  <si>
    <t>Teoloyucan</t>
  </si>
  <si>
    <t xml:space="preserve">La Huacana </t>
  </si>
  <si>
    <t xml:space="preserve">La Piedad </t>
  </si>
  <si>
    <t xml:space="preserve">Los Reyes </t>
  </si>
  <si>
    <t>Tlaltizapán de Zapata</t>
  </si>
  <si>
    <t>Zacatepec</t>
  </si>
  <si>
    <t xml:space="preserve">La Yesca </t>
  </si>
  <si>
    <t xml:space="preserve">Los Aldamas </t>
  </si>
  <si>
    <t xml:space="preserve">El Carmen </t>
  </si>
  <si>
    <t>Doctor Arroyo</t>
  </si>
  <si>
    <t>Doctor Coss</t>
  </si>
  <si>
    <t>Doctor González</t>
  </si>
  <si>
    <t>General Bravo</t>
  </si>
  <si>
    <t>General Escobedo</t>
  </si>
  <si>
    <t>General Terán</t>
  </si>
  <si>
    <t>General Treviño</t>
  </si>
  <si>
    <t>General Zaragoza</t>
  </si>
  <si>
    <t>General Zuazua</t>
  </si>
  <si>
    <t xml:space="preserve">Los Herreras </t>
  </si>
  <si>
    <t xml:space="preserve">Los Ramones </t>
  </si>
  <si>
    <t xml:space="preserve">El Barrio de la Soledad </t>
  </si>
  <si>
    <t xml:space="preserve">La Compañía </t>
  </si>
  <si>
    <t>Tamazulápam del Espíritu Santo</t>
  </si>
  <si>
    <t>Heroica Ciudad de Juchitán de Zaragoza</t>
  </si>
  <si>
    <t xml:space="preserve">La Pe </t>
  </si>
  <si>
    <t xml:space="preserve">La Reforma </t>
  </si>
  <si>
    <t>San Andrés Huayápam</t>
  </si>
  <si>
    <t>San Andrés Teotilálpam</t>
  </si>
  <si>
    <t>San Felipe Tejalápam</t>
  </si>
  <si>
    <t>San Jerónimo Tecóatl</t>
  </si>
  <si>
    <t>Ánimas Trujano</t>
  </si>
  <si>
    <t xml:space="preserve">San Juan Mixtepec Distrito 08 </t>
  </si>
  <si>
    <t xml:space="preserve">San Juan Mixtepec Distrito 26 </t>
  </si>
  <si>
    <t>San Lorenzo Texmelúcan</t>
  </si>
  <si>
    <t xml:space="preserve">San Pedro Mixtepec Distrito 22 </t>
  </si>
  <si>
    <t xml:space="preserve">San Pedro Mixtepec Distrito 26 </t>
  </si>
  <si>
    <t>San Pedro Sochiápam</t>
  </si>
  <si>
    <t>San Pedro Totolápam</t>
  </si>
  <si>
    <t>Santiago Choápam</t>
  </si>
  <si>
    <t>Nuevo Zoquiápam</t>
  </si>
  <si>
    <t>Chiapas</t>
  </si>
  <si>
    <t>Baja California Sur</t>
  </si>
  <si>
    <t>Baja California</t>
  </si>
  <si>
    <t>Nayarit</t>
  </si>
  <si>
    <t>Nuevo León</t>
  </si>
  <si>
    <t>Oaxaca</t>
  </si>
  <si>
    <t>Sonora</t>
  </si>
  <si>
    <t>Tamaulipas</t>
  </si>
  <si>
    <t>Yucatán</t>
  </si>
  <si>
    <t>Coahuila</t>
  </si>
  <si>
    <t>Michoacán</t>
  </si>
  <si>
    <t>2016</t>
  </si>
  <si>
    <t>Money Orders
(Miles de operaciones)</t>
  </si>
  <si>
    <t>Michoacán de Ocampo</t>
  </si>
  <si>
    <t xml:space="preserve">Veracruz de Ignacio de la Llave </t>
  </si>
  <si>
    <t>Honey</t>
  </si>
  <si>
    <t>Tilapa</t>
  </si>
  <si>
    <t>América del Norte</t>
  </si>
  <si>
    <t>Rusia</t>
  </si>
  <si>
    <t>Rumania</t>
  </si>
  <si>
    <t>Guinea-Bissau</t>
  </si>
  <si>
    <t>Myanmar</t>
  </si>
  <si>
    <t>Papúa Nueva Guinea</t>
  </si>
  <si>
    <t>Guinea</t>
  </si>
  <si>
    <t>China, RAE de Macao</t>
  </si>
  <si>
    <t>Kazajstán</t>
  </si>
  <si>
    <t>Región</t>
  </si>
  <si>
    <t>Benin</t>
  </si>
  <si>
    <t>Mali</t>
  </si>
  <si>
    <t>NA</t>
  </si>
  <si>
    <t>China, RAE de Hong Kong</t>
  </si>
  <si>
    <t>Bosnia y Herzegovina</t>
  </si>
  <si>
    <t>Asia Oriental y el Pacífico</t>
  </si>
  <si>
    <t>Europa y Asia Central</t>
  </si>
  <si>
    <t>Medio Oriente y Norte de África</t>
  </si>
  <si>
    <t>Sur de Asia</t>
  </si>
  <si>
    <t>África Subsahariana</t>
  </si>
  <si>
    <t>Regiones</t>
  </si>
  <si>
    <t>2020*</t>
  </si>
  <si>
    <t>Transferencias electrónicas 
(Millones de dólares)</t>
  </si>
  <si>
    <t>Remesas familiares
(Millones de dólares)</t>
  </si>
  <si>
    <t>Money Orders
(Millones de dólares)</t>
  </si>
  <si>
    <t>Cheques personales
(Millones de dólares)</t>
  </si>
  <si>
    <t>Efectivo y en especie 
(Millones de dólares)</t>
  </si>
  <si>
    <t>Timor Oriental</t>
  </si>
  <si>
    <t>Notas:</t>
  </si>
  <si>
    <t>San Vicente y Granadinas</t>
  </si>
  <si>
    <t>Reino de Lesoto</t>
  </si>
  <si>
    <t>Taiwan</t>
  </si>
  <si>
    <t>Niger</t>
  </si>
  <si>
    <t>Bonaire</t>
  </si>
  <si>
    <t>Botswana</t>
  </si>
  <si>
    <t>Marianas del Norte</t>
  </si>
  <si>
    <t>Swazilandia</t>
  </si>
  <si>
    <t>Nota:</t>
  </si>
  <si>
    <t xml:space="preserve">Notas: </t>
  </si>
  <si>
    <t>Otras</t>
  </si>
  <si>
    <t>21</t>
  </si>
  <si>
    <t>Estado</t>
  </si>
  <si>
    <t xml:space="preserve"> </t>
  </si>
  <si>
    <t>Palaos</t>
  </si>
  <si>
    <t>Mauritania</t>
  </si>
  <si>
    <t>Zimbabwe</t>
  </si>
  <si>
    <t>Laos</t>
  </si>
  <si>
    <t>Gibraltar</t>
  </si>
  <si>
    <t>Zambia</t>
  </si>
  <si>
    <t>Brunei</t>
  </si>
  <si>
    <t>Islas Virgenes Británicas</t>
  </si>
  <si>
    <t>Guyana</t>
  </si>
  <si>
    <t>San Cristóbal y Nevis</t>
  </si>
  <si>
    <t>República Checa</t>
  </si>
  <si>
    <t>Jordania</t>
  </si>
  <si>
    <t>-</t>
  </si>
  <si>
    <t>Tetipac</t>
  </si>
  <si>
    <t>República del Congo</t>
  </si>
  <si>
    <t>Regresar</t>
  </si>
  <si>
    <t>Clave geoestadistica</t>
  </si>
  <si>
    <t>01</t>
  </si>
  <si>
    <t>09</t>
  </si>
  <si>
    <t>02</t>
  </si>
  <si>
    <t>11</t>
  </si>
  <si>
    <t>12</t>
  </si>
  <si>
    <t>03</t>
  </si>
  <si>
    <t>04</t>
  </si>
  <si>
    <t>07</t>
  </si>
  <si>
    <t>08</t>
  </si>
  <si>
    <t>05</t>
  </si>
  <si>
    <t>06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</si>
  <si>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</si>
  <si>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</si>
  <si>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</si>
  <si>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</si>
  <si>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</si>
  <si>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</si>
  <si>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</si>
  <si>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</si>
  <si>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</si>
  <si>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</si>
  <si>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</si>
  <si>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</si>
  <si>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</si>
  <si>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</si>
  <si>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</si>
  <si>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</si>
  <si>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</si>
  <si>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</si>
  <si>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</si>
  <si>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</si>
  <si>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01001</t>
  </si>
  <si>
    <t>01002</t>
  </si>
  <si>
    <t>01003</t>
  </si>
  <si>
    <t>01004</t>
  </si>
  <si>
    <t>01010</t>
  </si>
  <si>
    <t>01005</t>
  </si>
  <si>
    <t>01006</t>
  </si>
  <si>
    <t>01007</t>
  </si>
  <si>
    <t>01011</t>
  </si>
  <si>
    <t>01008</t>
  </si>
  <si>
    <t>01009</t>
  </si>
  <si>
    <t>02001</t>
  </si>
  <si>
    <t>02002</t>
  </si>
  <si>
    <t>02005</t>
  </si>
  <si>
    <t>02003</t>
  </si>
  <si>
    <t>02004</t>
  </si>
  <si>
    <t>03001</t>
  </si>
  <si>
    <t>03003</t>
  </si>
  <si>
    <t>03009</t>
  </si>
  <si>
    <t>03008</t>
  </si>
  <si>
    <t>03002</t>
  </si>
  <si>
    <t>04010</t>
  </si>
  <si>
    <t>04001</t>
  </si>
  <si>
    <t>04002</t>
  </si>
  <si>
    <t>04004</t>
  </si>
  <si>
    <t>04003</t>
  </si>
  <si>
    <t>04009</t>
  </si>
  <si>
    <t>04005</t>
  </si>
  <si>
    <t>04006</t>
  </si>
  <si>
    <t>04007</t>
  </si>
  <si>
    <t>04008</t>
  </si>
  <si>
    <t>07001</t>
  </si>
  <si>
    <t>07002</t>
  </si>
  <si>
    <t>07003</t>
  </si>
  <si>
    <t>07113</t>
  </si>
  <si>
    <t>07004</t>
  </si>
  <si>
    <t>07005</t>
  </si>
  <si>
    <t>07006</t>
  </si>
  <si>
    <t>07007</t>
  </si>
  <si>
    <t>07008</t>
  </si>
  <si>
    <t>07009</t>
  </si>
  <si>
    <t>07010</t>
  </si>
  <si>
    <t>07011</t>
  </si>
  <si>
    <t>07114</t>
  </si>
  <si>
    <t>07012</t>
  </si>
  <si>
    <t>07013</t>
  </si>
  <si>
    <t>07015</t>
  </si>
  <si>
    <t>07016</t>
  </si>
  <si>
    <t>07022</t>
  </si>
  <si>
    <t>07023</t>
  </si>
  <si>
    <t>07024</t>
  </si>
  <si>
    <t>07025</t>
  </si>
  <si>
    <t>07026</t>
  </si>
  <si>
    <t>07027</t>
  </si>
  <si>
    <t>07028</t>
  </si>
  <si>
    <t>07029</t>
  </si>
  <si>
    <t>07030</t>
  </si>
  <si>
    <t>07031</t>
  </si>
  <si>
    <t>07017</t>
  </si>
  <si>
    <t>07018</t>
  </si>
  <si>
    <t>07019</t>
  </si>
  <si>
    <t>07021</t>
  </si>
  <si>
    <t>07014</t>
  </si>
  <si>
    <t>07070</t>
  </si>
  <si>
    <t>07032</t>
  </si>
  <si>
    <t>07033</t>
  </si>
  <si>
    <t>07034</t>
  </si>
  <si>
    <t>07035</t>
  </si>
  <si>
    <t>07037</t>
  </si>
  <si>
    <t>07039</t>
  </si>
  <si>
    <t>07038</t>
  </si>
  <si>
    <t>07040</t>
  </si>
  <si>
    <t>07042</t>
  </si>
  <si>
    <t>07043</t>
  </si>
  <si>
    <t>07044</t>
  </si>
  <si>
    <t>07045</t>
  </si>
  <si>
    <t>07046</t>
  </si>
  <si>
    <t>07047</t>
  </si>
  <si>
    <t>07048</t>
  </si>
  <si>
    <t>07020</t>
  </si>
  <si>
    <t>07036</t>
  </si>
  <si>
    <t>07041</t>
  </si>
  <si>
    <t>07050</t>
  </si>
  <si>
    <t>07099</t>
  </si>
  <si>
    <t>07049</t>
  </si>
  <si>
    <t>07052</t>
  </si>
  <si>
    <t>07075</t>
  </si>
  <si>
    <t>07051</t>
  </si>
  <si>
    <t>07115</t>
  </si>
  <si>
    <t>07116</t>
  </si>
  <si>
    <t>07053</t>
  </si>
  <si>
    <t>07054</t>
  </si>
  <si>
    <t>07055</t>
  </si>
  <si>
    <t>07056</t>
  </si>
  <si>
    <t>07117</t>
  </si>
  <si>
    <t>07057</t>
  </si>
  <si>
    <t>07058</t>
  </si>
  <si>
    <t>07059</t>
  </si>
  <si>
    <t>07060</t>
  </si>
  <si>
    <t>07061</t>
  </si>
  <si>
    <t>07062</t>
  </si>
  <si>
    <t>07063</t>
  </si>
  <si>
    <t>07064</t>
  </si>
  <si>
    <t>07065</t>
  </si>
  <si>
    <t>07066</t>
  </si>
  <si>
    <t>07067</t>
  </si>
  <si>
    <t>07068</t>
  </si>
  <si>
    <t>07069</t>
  </si>
  <si>
    <t>07072</t>
  </si>
  <si>
    <t>07073</t>
  </si>
  <si>
    <t>07074</t>
  </si>
  <si>
    <t>07076</t>
  </si>
  <si>
    <t>07077</t>
  </si>
  <si>
    <t>07118</t>
  </si>
  <si>
    <t>07078</t>
  </si>
  <si>
    <t>07079</t>
  </si>
  <si>
    <t>07112</t>
  </si>
  <si>
    <t>07110</t>
  </si>
  <si>
    <t>07119</t>
  </si>
  <si>
    <t>07080</t>
  </si>
  <si>
    <t>07081</t>
  </si>
  <si>
    <t>07082</t>
  </si>
  <si>
    <t>07083</t>
  </si>
  <si>
    <t>07084</t>
  </si>
  <si>
    <t>07085</t>
  </si>
  <si>
    <t>07086</t>
  </si>
  <si>
    <t>07087</t>
  </si>
  <si>
    <t>07088</t>
  </si>
  <si>
    <t>07089</t>
  </si>
  <si>
    <t>07090</t>
  </si>
  <si>
    <t>07091</t>
  </si>
  <si>
    <t>07092</t>
  </si>
  <si>
    <t>07093</t>
  </si>
  <si>
    <t>07094</t>
  </si>
  <si>
    <t>07096</t>
  </si>
  <si>
    <t>07097</t>
  </si>
  <si>
    <t>07098</t>
  </si>
  <si>
    <t>07100</t>
  </si>
  <si>
    <t>07102</t>
  </si>
  <si>
    <t>07101</t>
  </si>
  <si>
    <t>07103</t>
  </si>
  <si>
    <t>07104</t>
  </si>
  <si>
    <t>07105</t>
  </si>
  <si>
    <t>07106</t>
  </si>
  <si>
    <t>07071</t>
  </si>
  <si>
    <t>07107</t>
  </si>
  <si>
    <t>07108</t>
  </si>
  <si>
    <t>07109</t>
  </si>
  <si>
    <t>07111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</si>
  <si>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</si>
  <si>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</si>
  <si>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</si>
  <si>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</si>
  <si>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</si>
  <si>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</si>
  <si>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</si>
  <si>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</si>
  <si>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</si>
  <si>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</si>
  <si>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</si>
  <si>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</si>
  <si>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</si>
  <si>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08019</t>
  </si>
  <si>
    <t>08020</t>
  </si>
  <si>
    <t>08014</t>
  </si>
  <si>
    <t>08015</t>
  </si>
  <si>
    <t>08017</t>
  </si>
  <si>
    <t>08018</t>
  </si>
  <si>
    <t>08021</t>
  </si>
  <si>
    <t>08022</t>
  </si>
  <si>
    <t>08064</t>
  </si>
  <si>
    <t>08023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</si>
  <si>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</si>
  <si>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</si>
  <si>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</si>
  <si>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</si>
  <si>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</si>
  <si>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</si>
  <si>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</si>
  <si>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</si>
  <si>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</si>
  <si>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</si>
  <si>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</si>
  <si>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</si>
  <si>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</si>
  <si>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</si>
  <si>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08016</t>
  </si>
  <si>
    <t>08039</t>
  </si>
  <si>
    <t>08040</t>
  </si>
  <si>
    <t>08041</t>
  </si>
  <si>
    <t>08042</t>
  </si>
  <si>
    <t>08043</t>
  </si>
  <si>
    <t>08044</t>
  </si>
  <si>
    <t>08045</t>
  </si>
  <si>
    <t>08046</t>
  </si>
  <si>
    <t>08047</t>
  </si>
  <si>
    <t>08048</t>
  </si>
  <si>
    <t>08049</t>
  </si>
  <si>
    <t>08050</t>
  </si>
  <si>
    <t>08051</t>
  </si>
  <si>
    <t>08052</t>
  </si>
  <si>
    <t>08053</t>
  </si>
  <si>
    <t>08054</t>
  </si>
  <si>
    <t>08055</t>
  </si>
  <si>
    <t>08056</t>
  </si>
  <si>
    <t>08057</t>
  </si>
  <si>
    <t>08058</t>
  </si>
  <si>
    <t>08059</t>
  </si>
  <si>
    <t>08060</t>
  </si>
  <si>
    <t>08024</t>
  </si>
  <si>
    <t>08061</t>
  </si>
  <si>
    <t>08062</t>
  </si>
  <si>
    <t>08063</t>
  </si>
  <si>
    <t>08065</t>
  </si>
  <si>
    <t>08066</t>
  </si>
  <si>
    <t>08067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</si>
  <si>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</si>
  <si>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</si>
  <si>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</si>
  <si>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</si>
  <si>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</si>
  <si>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</si>
  <si>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</si>
  <si>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</si>
  <si>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</si>
  <si>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</si>
  <si>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</si>
  <si>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</si>
  <si>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</si>
  <si>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</si>
  <si>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</si>
  <si>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</si>
  <si>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</si>
  <si>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</si>
  <si>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</si>
  <si>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</si>
  <si>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</si>
  <si>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</si>
  <si>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</si>
  <si>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</si>
  <si>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</si>
  <si>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</si>
  <si>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</si>
  <si>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</si>
  <si>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</si>
  <si>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</si>
  <si>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</si>
  <si>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</si>
  <si>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</si>
  <si>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</si>
  <si>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</si>
  <si>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</si>
  <si>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</si>
  <si>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</si>
  <si>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</si>
  <si>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</si>
  <si>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</si>
  <si>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</si>
  <si>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</si>
  <si>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</si>
  <si>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</si>
  <si>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</si>
  <si>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</si>
  <si>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</si>
  <si>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09010</t>
  </si>
  <si>
    <t>09002</t>
  </si>
  <si>
    <t>09014</t>
  </si>
  <si>
    <t>09003</t>
  </si>
  <si>
    <t>09004</t>
  </si>
  <si>
    <t>09015</t>
  </si>
  <si>
    <t>09005</t>
  </si>
  <si>
    <t>09006</t>
  </si>
  <si>
    <t>09007</t>
  </si>
  <si>
    <t>09008</t>
  </si>
  <si>
    <t>09016</t>
  </si>
  <si>
    <t>09009</t>
  </si>
  <si>
    <t>09011</t>
  </si>
  <si>
    <t>09012</t>
  </si>
  <si>
    <t>09017</t>
  </si>
  <si>
    <t>09013</t>
  </si>
  <si>
    <t>10001</t>
  </si>
  <si>
    <t>10002</t>
  </si>
  <si>
    <t>10003</t>
  </si>
  <si>
    <t>10004</t>
  </si>
  <si>
    <t>10005</t>
  </si>
  <si>
    <t>10018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</si>
  <si>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</si>
  <si>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</si>
  <si>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</si>
  <si>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</si>
  <si>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</si>
  <si>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</si>
  <si>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</si>
  <si>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</si>
  <si>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</si>
  <si>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</si>
  <si>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</si>
  <si>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10039</t>
  </si>
  <si>
    <t>10017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</si>
  <si>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</si>
  <si>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</si>
  <si>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</si>
  <si>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</si>
  <si>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</si>
  <si>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</si>
  <si>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</si>
  <si>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</si>
  <si>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</si>
  <si>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</si>
  <si>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</si>
  <si>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</si>
  <si>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</si>
  <si>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</si>
  <si>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</si>
  <si>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</si>
  <si>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</si>
  <si>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</si>
  <si>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</si>
  <si>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</si>
  <si>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11001</t>
  </si>
  <si>
    <t>11002</t>
  </si>
  <si>
    <t>11004</t>
  </si>
  <si>
    <t>11005</t>
  </si>
  <si>
    <t>11006</t>
  </si>
  <si>
    <t>11007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</si>
  <si>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</si>
  <si>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</si>
  <si>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</si>
  <si>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</si>
  <si>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</si>
  <si>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</si>
  <si>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</si>
  <si>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</si>
  <si>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</si>
  <si>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</si>
  <si>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</si>
  <si>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</si>
  <si>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11008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</si>
  <si>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</si>
  <si>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</si>
  <si>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</si>
  <si>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</si>
  <si>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</si>
  <si>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</si>
  <si>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</si>
  <si>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</si>
  <si>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</si>
  <si>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</si>
  <si>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</si>
  <si>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</si>
  <si>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</si>
  <si>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11003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</si>
  <si>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</si>
  <si>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</si>
  <si>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</si>
  <si>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</si>
  <si>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</si>
  <si>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</si>
  <si>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</si>
  <si>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</si>
  <si>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</si>
  <si>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</si>
  <si>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</si>
  <si>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</si>
  <si>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11046</t>
  </si>
  <si>
    <t>12001</t>
  </si>
  <si>
    <t>12076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</si>
  <si>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</si>
  <si>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</si>
  <si>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</si>
  <si>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</si>
  <si>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</si>
  <si>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</si>
  <si>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</si>
  <si>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</si>
  <si>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</si>
  <si>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</si>
  <si>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</si>
  <si>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</si>
  <si>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</si>
  <si>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</si>
  <si>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12028</t>
  </si>
  <si>
    <t>12029</t>
  </si>
  <si>
    <t>12016</t>
  </si>
  <si>
    <t>12078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</si>
  <si>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</si>
  <si>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</si>
  <si>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</si>
  <si>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</si>
  <si>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</si>
  <si>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</si>
  <si>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</si>
  <si>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</si>
  <si>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</si>
  <si>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</si>
  <si>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</si>
  <si>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12075</t>
  </si>
  <si>
    <t>12030</t>
  </si>
  <si>
    <t>12031</t>
  </si>
  <si>
    <t>12032</t>
  </si>
  <si>
    <t>12033</t>
  </si>
  <si>
    <t>12034</t>
  </si>
  <si>
    <t>12035</t>
  </si>
  <si>
    <t>12036</t>
  </si>
  <si>
    <t>12081</t>
  </si>
  <si>
    <t>12037</t>
  </si>
  <si>
    <t>12038</t>
  </si>
  <si>
    <t>12079</t>
  </si>
  <si>
    <t>12039</t>
  </si>
  <si>
    <t>12080</t>
  </si>
  <si>
    <t>12068</t>
  </si>
  <si>
    <t>12040</t>
  </si>
  <si>
    <t>12041</t>
  </si>
  <si>
    <t>12077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</si>
  <si>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</si>
  <si>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</si>
  <si>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</si>
  <si>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</si>
  <si>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</si>
  <si>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</si>
  <si>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</si>
  <si>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</si>
  <si>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</si>
  <si>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</si>
  <si>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</si>
  <si>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12053</t>
  </si>
  <si>
    <t>12054</t>
  </si>
  <si>
    <t>12055</t>
  </si>
  <si>
    <t>12056</t>
  </si>
  <si>
    <t>12057</t>
  </si>
  <si>
    <t>12058</t>
  </si>
  <si>
    <t>12059</t>
  </si>
  <si>
    <t>12060</t>
  </si>
  <si>
    <t>12061</t>
  </si>
  <si>
    <t>12062</t>
  </si>
  <si>
    <t>12063</t>
  </si>
  <si>
    <t>12064</t>
  </si>
  <si>
    <t>12065</t>
  </si>
  <si>
    <t>12066</t>
  </si>
  <si>
    <t>12067</t>
  </si>
  <si>
    <t>12069</t>
  </si>
  <si>
    <t>12070</t>
  </si>
  <si>
    <t>12071</t>
  </si>
  <si>
    <t>12072</t>
  </si>
  <si>
    <t>12073</t>
  </si>
  <si>
    <t>12074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</si>
  <si>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</si>
  <si>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</si>
  <si>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</si>
  <si>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</si>
  <si>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</si>
  <si>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</si>
  <si>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</si>
  <si>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</si>
  <si>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13010</t>
  </si>
  <si>
    <t>13011</t>
  </si>
  <si>
    <t>13013</t>
  </si>
  <si>
    <t>13012</t>
  </si>
  <si>
    <t>13014</t>
  </si>
  <si>
    <t>13015</t>
  </si>
  <si>
    <t>13017</t>
  </si>
  <si>
    <t>13018</t>
  </si>
  <si>
    <t>13019</t>
  </si>
  <si>
    <t>13016</t>
  </si>
  <si>
    <t>13009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</si>
  <si>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</si>
  <si>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</si>
  <si>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</si>
  <si>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</si>
  <si>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</si>
  <si>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</si>
  <si>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</si>
  <si>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</si>
  <si>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</si>
  <si>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</si>
  <si>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</si>
  <si>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</si>
  <si>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</si>
  <si>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</si>
  <si>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13040</t>
  </si>
  <si>
    <t>13034</t>
  </si>
  <si>
    <t>13035</t>
  </si>
  <si>
    <t>13037</t>
  </si>
  <si>
    <t>13051</t>
  </si>
  <si>
    <t>13038</t>
  </si>
  <si>
    <t>13039</t>
  </si>
  <si>
    <t>13041</t>
  </si>
  <si>
    <t>13042</t>
  </si>
  <si>
    <t>13043</t>
  </si>
  <si>
    <t>13044</t>
  </si>
  <si>
    <t>13045</t>
  </si>
  <si>
    <t>13048</t>
  </si>
  <si>
    <t>13047</t>
  </si>
  <si>
    <t>13049</t>
  </si>
  <si>
    <t>13050</t>
  </si>
  <si>
    <t>13036</t>
  </si>
  <si>
    <t>13052</t>
  </si>
  <si>
    <t>13053</t>
  </si>
  <si>
    <t>13046</t>
  </si>
  <si>
    <t>13054</t>
  </si>
  <si>
    <t>13055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</si>
  <si>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</si>
  <si>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</si>
  <si>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</si>
  <si>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</si>
  <si>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</si>
  <si>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</si>
  <si>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</si>
  <si>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</si>
  <si>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</si>
  <si>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</si>
  <si>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13067</t>
  </si>
  <si>
    <t>13068</t>
  </si>
  <si>
    <t>13069</t>
  </si>
  <si>
    <t>13070</t>
  </si>
  <si>
    <t>13071</t>
  </si>
  <si>
    <t>13072</t>
  </si>
  <si>
    <t>13073</t>
  </si>
  <si>
    <t>13074</t>
  </si>
  <si>
    <t>13075</t>
  </si>
  <si>
    <t>13076</t>
  </si>
  <si>
    <t>13077</t>
  </si>
  <si>
    <t>13066</t>
  </si>
  <si>
    <t>13078</t>
  </si>
  <si>
    <t>13079</t>
  </si>
  <si>
    <t>13080</t>
  </si>
  <si>
    <t>13081</t>
  </si>
  <si>
    <t>13082</t>
  </si>
  <si>
    <t>13083</t>
  </si>
  <si>
    <t>13084</t>
  </si>
  <si>
    <t>14001</t>
  </si>
  <si>
    <t>14002</t>
  </si>
  <si>
    <t>14003</t>
  </si>
  <si>
    <t>14004</t>
  </si>
  <si>
    <t>14005</t>
  </si>
  <si>
    <t>14006</t>
  </si>
  <si>
    <t>14008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</si>
  <si>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</si>
  <si>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</si>
  <si>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</si>
  <si>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</si>
  <si>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</si>
  <si>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</si>
  <si>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</si>
  <si>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</si>
  <si>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14019</t>
  </si>
  <si>
    <t>14020</t>
  </si>
  <si>
    <t>14117</t>
  </si>
  <si>
    <t>14021</t>
  </si>
  <si>
    <t>14030</t>
  </si>
  <si>
    <t>14031</t>
  </si>
  <si>
    <t>14032</t>
  </si>
  <si>
    <t>14022</t>
  </si>
  <si>
    <t>14024</t>
  </si>
  <si>
    <t>14025</t>
  </si>
  <si>
    <t>14026</t>
  </si>
  <si>
    <t>14027</t>
  </si>
  <si>
    <t>14028</t>
  </si>
  <si>
    <t>14029</t>
  </si>
  <si>
    <t>14033</t>
  </si>
  <si>
    <t>14034</t>
  </si>
  <si>
    <t>14009</t>
  </si>
  <si>
    <t>14037</t>
  </si>
  <si>
    <t>14054</t>
  </si>
  <si>
    <t>14070</t>
  </si>
  <si>
    <t>14035</t>
  </si>
  <si>
    <t>14036</t>
  </si>
  <si>
    <t>14079</t>
  </si>
  <si>
    <t>14038</t>
  </si>
  <si>
    <t>14039</t>
  </si>
  <si>
    <t>14040</t>
  </si>
  <si>
    <t>14041</t>
  </si>
  <si>
    <t>14042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</si>
  <si>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</si>
  <si>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</si>
  <si>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</si>
  <si>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</si>
  <si>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</si>
  <si>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</si>
  <si>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</si>
  <si>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</si>
  <si>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</si>
  <si>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14018</t>
  </si>
  <si>
    <t>14043</t>
  </si>
  <si>
    <t>14057</t>
  </si>
  <si>
    <t>14053</t>
  </si>
  <si>
    <t>14055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</si>
  <si>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</si>
  <si>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</si>
  <si>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</si>
  <si>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</si>
  <si>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</si>
  <si>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</si>
  <si>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</si>
  <si>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</si>
  <si>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</si>
  <si>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</si>
  <si>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14069</t>
  </si>
  <si>
    <t>14071</t>
  </si>
  <si>
    <t>14072</t>
  </si>
  <si>
    <t>14113</t>
  </si>
  <si>
    <t>14125</t>
  </si>
  <si>
    <t>14073</t>
  </si>
  <si>
    <t>14007</t>
  </si>
  <si>
    <t>14074</t>
  </si>
  <si>
    <t>14075</t>
  </si>
  <si>
    <t>14076</t>
  </si>
  <si>
    <t>14077</t>
  </si>
  <si>
    <t>14078</t>
  </si>
  <si>
    <t>14080</t>
  </si>
  <si>
    <t>14081</t>
  </si>
  <si>
    <t>14056</t>
  </si>
  <si>
    <t>14082</t>
  </si>
  <si>
    <t>14083</t>
  </si>
  <si>
    <t>14084</t>
  </si>
  <si>
    <t>14085</t>
  </si>
  <si>
    <t>14086</t>
  </si>
  <si>
    <t>14087</t>
  </si>
  <si>
    <t>14089</t>
  </si>
  <si>
    <t>14088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</si>
  <si>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</si>
  <si>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</si>
  <si>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</si>
  <si>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</si>
  <si>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</si>
  <si>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</si>
  <si>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</si>
  <si>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</si>
  <si>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</si>
  <si>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</si>
  <si>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</si>
  <si>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</si>
  <si>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</si>
  <si>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</si>
  <si>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</si>
  <si>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</si>
  <si>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</si>
  <si>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</si>
  <si>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</si>
  <si>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</si>
  <si>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</si>
  <si>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</si>
  <si>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</si>
  <si>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14114</t>
  </si>
  <si>
    <t>14115</t>
  </si>
  <si>
    <t>14116</t>
  </si>
  <si>
    <t>14068</t>
  </si>
  <si>
    <t>14118</t>
  </si>
  <si>
    <t>14119</t>
  </si>
  <si>
    <t>14120</t>
  </si>
  <si>
    <t>14121</t>
  </si>
  <si>
    <t>14122</t>
  </si>
  <si>
    <t>14123</t>
  </si>
  <si>
    <t>14023</t>
  </si>
  <si>
    <t>14124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</si>
  <si>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</si>
  <si>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</si>
  <si>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</si>
  <si>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</si>
  <si>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</si>
  <si>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</si>
  <si>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</si>
  <si>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</si>
  <si>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</si>
  <si>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</si>
  <si>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</si>
  <si>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</si>
  <si>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</si>
  <si>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</si>
  <si>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</si>
  <si>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</si>
  <si>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</si>
  <si>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</si>
  <si>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</si>
  <si>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15025</t>
  </si>
  <si>
    <t>15026</t>
  </si>
  <si>
    <t>15027</t>
  </si>
  <si>
    <t>15028</t>
  </si>
  <si>
    <t>15029</t>
  </si>
  <si>
    <t>15030</t>
  </si>
  <si>
    <t>15031</t>
  </si>
  <si>
    <t>15020</t>
  </si>
  <si>
    <t>15021</t>
  </si>
  <si>
    <t>15022</t>
  </si>
  <si>
    <t>15023</t>
  </si>
  <si>
    <t>15024</t>
  </si>
  <si>
    <t>15121</t>
  </si>
  <si>
    <t>15032</t>
  </si>
  <si>
    <t>15033</t>
  </si>
  <si>
    <t>15034</t>
  </si>
  <si>
    <t>15064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</si>
  <si>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</si>
  <si>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</si>
  <si>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</si>
  <si>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</si>
  <si>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</si>
  <si>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</si>
  <si>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</si>
  <si>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</si>
  <si>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15044</t>
  </si>
  <si>
    <t>15045</t>
  </si>
  <si>
    <t>15046</t>
  </si>
  <si>
    <t>15047</t>
  </si>
  <si>
    <t>15048</t>
  </si>
  <si>
    <t>15049</t>
  </si>
  <si>
    <t>15050</t>
  </si>
  <si>
    <t>15070</t>
  </si>
  <si>
    <t>15051</t>
  </si>
  <si>
    <t>15123</t>
  </si>
  <si>
    <t>15052</t>
  </si>
  <si>
    <t>15053</t>
  </si>
  <si>
    <t>15054</t>
  </si>
  <si>
    <t>15055</t>
  </si>
  <si>
    <t>15056</t>
  </si>
  <si>
    <t>15057</t>
  </si>
  <si>
    <t>15059</t>
  </si>
  <si>
    <t>15058</t>
  </si>
  <si>
    <t>15060</t>
  </si>
  <si>
    <t>15061</t>
  </si>
  <si>
    <t>15062</t>
  </si>
  <si>
    <t>15063</t>
  </si>
  <si>
    <t>15065</t>
  </si>
  <si>
    <t>15066</t>
  </si>
  <si>
    <t>15067</t>
  </si>
  <si>
    <t>15068</t>
  </si>
  <si>
    <t>15069</t>
  </si>
  <si>
    <t>15071</t>
  </si>
  <si>
    <t>15072</t>
  </si>
  <si>
    <t>15073</t>
  </si>
  <si>
    <t>15074</t>
  </si>
  <si>
    <t>15124</t>
  </si>
  <si>
    <t>15075</t>
  </si>
  <si>
    <t>15076</t>
  </si>
  <si>
    <t>15077</t>
  </si>
  <si>
    <t>15078</t>
  </si>
  <si>
    <t>15079</t>
  </si>
  <si>
    <t>15080</t>
  </si>
  <si>
    <t>15081</t>
  </si>
  <si>
    <t>15082</t>
  </si>
  <si>
    <t>15083</t>
  </si>
  <si>
    <t>15084</t>
  </si>
  <si>
    <t>15085</t>
  </si>
  <si>
    <t>15086</t>
  </si>
  <si>
    <t>15087</t>
  </si>
  <si>
    <t>15088</t>
  </si>
  <si>
    <t>15089</t>
  </si>
  <si>
    <t>15090</t>
  </si>
  <si>
    <t>15091</t>
  </si>
  <si>
    <t>15092</t>
  </si>
  <si>
    <t>15093</t>
  </si>
  <si>
    <t>15094</t>
  </si>
  <si>
    <t>15095</t>
  </si>
  <si>
    <t>15096</t>
  </si>
  <si>
    <t>15097</t>
  </si>
  <si>
    <t>15098</t>
  </si>
  <si>
    <t>15099</t>
  </si>
  <si>
    <t>15100</t>
  </si>
  <si>
    <t>15101</t>
  </si>
  <si>
    <t>15102</t>
  </si>
  <si>
    <t>15103</t>
  </si>
  <si>
    <t>15104</t>
  </si>
  <si>
    <t>15105</t>
  </si>
  <si>
    <t>15106</t>
  </si>
  <si>
    <t>15125</t>
  </si>
  <si>
    <t>15107</t>
  </si>
  <si>
    <t>15108</t>
  </si>
  <si>
    <t>15109</t>
  </si>
  <si>
    <t>15110</t>
  </si>
  <si>
    <t>15122</t>
  </si>
  <si>
    <t>15111</t>
  </si>
  <si>
    <t>15112</t>
  </si>
  <si>
    <t>15113</t>
  </si>
  <si>
    <t>15114</t>
  </si>
  <si>
    <t>15043</t>
  </si>
  <si>
    <t>15115</t>
  </si>
  <si>
    <t>15116</t>
  </si>
  <si>
    <t>15117</t>
  </si>
  <si>
    <t>15118</t>
  </si>
  <si>
    <t>15119</t>
  </si>
  <si>
    <t>15120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</si>
  <si>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</si>
  <si>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</si>
  <si>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</si>
  <si>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</si>
  <si>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</si>
  <si>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</si>
  <si>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</si>
  <si>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</si>
  <si>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</si>
  <si>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</si>
  <si>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</si>
  <si>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</si>
  <si>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</si>
  <si>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</si>
  <si>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</si>
  <si>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</si>
  <si>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</si>
  <si>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</si>
  <si>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</si>
  <si>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</si>
  <si>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</si>
  <si>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</si>
  <si>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16014</t>
  </si>
  <si>
    <t>16015</t>
  </si>
  <si>
    <t>16016</t>
  </si>
  <si>
    <t>16074</t>
  </si>
  <si>
    <t>16017</t>
  </si>
  <si>
    <t>16018</t>
  </si>
  <si>
    <t>16019</t>
  </si>
  <si>
    <t>16020</t>
  </si>
  <si>
    <t>16030</t>
  </si>
  <si>
    <t>16031</t>
  </si>
  <si>
    <t>16032</t>
  </si>
  <si>
    <t>16033</t>
  </si>
  <si>
    <t>16034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</si>
  <si>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</si>
  <si>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</si>
  <si>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</si>
  <si>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</si>
  <si>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</si>
  <si>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</si>
  <si>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</si>
  <si>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</si>
  <si>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</si>
  <si>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</si>
  <si>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16113</t>
  </si>
  <si>
    <t>16046</t>
  </si>
  <si>
    <t>16047</t>
  </si>
  <si>
    <t>16035</t>
  </si>
  <si>
    <t>16069</t>
  </si>
  <si>
    <t>16048</t>
  </si>
  <si>
    <t>16052</t>
  </si>
  <si>
    <t>16075</t>
  </si>
  <si>
    <t>16049</t>
  </si>
  <si>
    <t>16050</t>
  </si>
  <si>
    <t>16051</t>
  </si>
  <si>
    <t>16053</t>
  </si>
  <si>
    <t>16054</t>
  </si>
  <si>
    <t>16055</t>
  </si>
  <si>
    <t>16056</t>
  </si>
  <si>
    <t>16057</t>
  </si>
  <si>
    <t>16058</t>
  </si>
  <si>
    <t>16059</t>
  </si>
  <si>
    <t>16060</t>
  </si>
  <si>
    <t>16061</t>
  </si>
  <si>
    <t>16062</t>
  </si>
  <si>
    <t>16063</t>
  </si>
  <si>
    <t>16065</t>
  </si>
  <si>
    <t>16064</t>
  </si>
  <si>
    <t>16066</t>
  </si>
  <si>
    <t>16067</t>
  </si>
  <si>
    <t>16068</t>
  </si>
  <si>
    <t>16070</t>
  </si>
  <si>
    <t>16071</t>
  </si>
  <si>
    <t>16072</t>
  </si>
  <si>
    <t>16073</t>
  </si>
  <si>
    <t>16076</t>
  </si>
  <si>
    <t>16079</t>
  </si>
  <si>
    <t>16077</t>
  </si>
  <si>
    <t>16078</t>
  </si>
  <si>
    <t>16080</t>
  </si>
  <si>
    <t>16081</t>
  </si>
  <si>
    <t>16082</t>
  </si>
  <si>
    <t>16083</t>
  </si>
  <si>
    <t>16084</t>
  </si>
  <si>
    <t>16085</t>
  </si>
  <si>
    <t>16086</t>
  </si>
  <si>
    <t>16087</t>
  </si>
  <si>
    <t>16088</t>
  </si>
  <si>
    <t>16089</t>
  </si>
  <si>
    <t>16090</t>
  </si>
  <si>
    <t>16091</t>
  </si>
  <si>
    <t>16092</t>
  </si>
  <si>
    <t>16093</t>
  </si>
  <si>
    <t>16094</t>
  </si>
  <si>
    <t>16095</t>
  </si>
  <si>
    <t>16096</t>
  </si>
  <si>
    <t>16097</t>
  </si>
  <si>
    <t>16098</t>
  </si>
  <si>
    <t>16099</t>
  </si>
  <si>
    <t>16100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</si>
  <si>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</si>
  <si>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</si>
  <si>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</si>
  <si>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</si>
  <si>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</si>
  <si>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</si>
  <si>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</si>
  <si>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</si>
  <si>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</si>
  <si>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16110</t>
  </si>
  <si>
    <t>16111</t>
  </si>
  <si>
    <t>16112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</si>
  <si>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</si>
  <si>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</si>
  <si>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</si>
  <si>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</si>
  <si>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</si>
  <si>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</si>
  <si>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</si>
  <si>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</si>
  <si>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</si>
  <si>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</si>
  <si>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</si>
  <si>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</si>
  <si>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</si>
  <si>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</si>
  <si>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</si>
  <si>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</si>
  <si>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</si>
  <si>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</si>
  <si>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17033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</si>
  <si>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</si>
  <si>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</si>
  <si>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</si>
  <si>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</si>
  <si>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</si>
  <si>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</si>
  <si>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</si>
  <si>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</si>
  <si>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</si>
  <si>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</si>
  <si>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17029</t>
  </si>
  <si>
    <t>17030</t>
  </si>
  <si>
    <t>17031</t>
  </si>
  <si>
    <t>17032</t>
  </si>
  <si>
    <t>18001</t>
  </si>
  <si>
    <t>18002</t>
  </si>
  <si>
    <t>18003</t>
  </si>
  <si>
    <t>18020</t>
  </si>
  <si>
    <t>18004</t>
  </si>
  <si>
    <t>18009</t>
  </si>
  <si>
    <t>18005</t>
  </si>
  <si>
    <t>18006</t>
  </si>
  <si>
    <t>18007</t>
  </si>
  <si>
    <t>18019</t>
  </si>
  <si>
    <t>18010</t>
  </si>
  <si>
    <t>18011</t>
  </si>
  <si>
    <t>18012</t>
  </si>
  <si>
    <t>18013</t>
  </si>
  <si>
    <t>18014</t>
  </si>
  <si>
    <t>18015</t>
  </si>
  <si>
    <t>18016</t>
  </si>
  <si>
    <t>18017</t>
  </si>
  <si>
    <t>18018</t>
  </si>
  <si>
    <t>18008</t>
  </si>
  <si>
    <t>19001</t>
  </si>
  <si>
    <t>19002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</si>
  <si>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</si>
  <si>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</si>
  <si>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</si>
  <si>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</si>
  <si>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</si>
  <si>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</si>
  <si>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</si>
  <si>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</si>
  <si>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19013</t>
  </si>
  <si>
    <t>19012</t>
  </si>
  <si>
    <t>19014</t>
  </si>
  <si>
    <t>19015</t>
  </si>
  <si>
    <t>19016</t>
  </si>
  <si>
    <t>19017</t>
  </si>
  <si>
    <t>19018</t>
  </si>
  <si>
    <t>19020</t>
  </si>
  <si>
    <t>19021</t>
  </si>
  <si>
    <t>19022</t>
  </si>
  <si>
    <t>19023</t>
  </si>
  <si>
    <t>19024</t>
  </si>
  <si>
    <t>19025</t>
  </si>
  <si>
    <t>19026</t>
  </si>
  <si>
    <t>19047</t>
  </si>
  <si>
    <t>19028</t>
  </si>
  <si>
    <t>19029</t>
  </si>
  <si>
    <t>19030</t>
  </si>
  <si>
    <t>19031</t>
  </si>
  <si>
    <t>19032</t>
  </si>
  <si>
    <t>19033</t>
  </si>
  <si>
    <t>19003</t>
  </si>
  <si>
    <t>19027</t>
  </si>
  <si>
    <t>19042</t>
  </si>
  <si>
    <t>19034</t>
  </si>
  <si>
    <t>19035</t>
  </si>
  <si>
    <t>19036</t>
  </si>
  <si>
    <t>19037</t>
  </si>
  <si>
    <t>19038</t>
  </si>
  <si>
    <t>19039</t>
  </si>
  <si>
    <t>19040</t>
  </si>
  <si>
    <t>19041</t>
  </si>
  <si>
    <t>19043</t>
  </si>
  <si>
    <t>19044</t>
  </si>
  <si>
    <t>19045</t>
  </si>
  <si>
    <t>19046</t>
  </si>
  <si>
    <t>19019</t>
  </si>
  <si>
    <t>19048</t>
  </si>
  <si>
    <t>19049</t>
  </si>
  <si>
    <t>19050</t>
  </si>
  <si>
    <t>19051</t>
  </si>
  <si>
    <t>20001</t>
  </si>
  <si>
    <t>20002</t>
  </si>
  <si>
    <t>20174</t>
  </si>
  <si>
    <t>20003</t>
  </si>
  <si>
    <t>20004</t>
  </si>
  <si>
    <t>20005</t>
  </si>
  <si>
    <t>20006</t>
  </si>
  <si>
    <t>20007</t>
  </si>
  <si>
    <t>20008</t>
  </si>
  <si>
    <t>20398</t>
  </si>
  <si>
    <t>20009</t>
  </si>
  <si>
    <t>20011</t>
  </si>
  <si>
    <t>20012</t>
  </si>
  <si>
    <t>20247</t>
  </si>
  <si>
    <t>20025</t>
  </si>
  <si>
    <t>20026</t>
  </si>
  <si>
    <t>20027</t>
  </si>
  <si>
    <t>20013</t>
  </si>
  <si>
    <t>20014</t>
  </si>
  <si>
    <t>20015</t>
  </si>
  <si>
    <t>20016</t>
  </si>
  <si>
    <t>20018</t>
  </si>
  <si>
    <t>20019</t>
  </si>
  <si>
    <t>20020</t>
  </si>
  <si>
    <t>20021</t>
  </si>
  <si>
    <t>20022</t>
  </si>
  <si>
    <t>20023</t>
  </si>
  <si>
    <t>20024</t>
  </si>
  <si>
    <t>20010</t>
  </si>
  <si>
    <t>20030</t>
  </si>
  <si>
    <t>20029</t>
  </si>
  <si>
    <t>20032</t>
  </si>
  <si>
    <t>20034</t>
  </si>
  <si>
    <t>20033</t>
  </si>
  <si>
    <t>20035</t>
  </si>
  <si>
    <t>20036</t>
  </si>
  <si>
    <t>20028</t>
  </si>
  <si>
    <t>20039</t>
  </si>
  <si>
    <t>20397</t>
  </si>
  <si>
    <t>20040</t>
  </si>
  <si>
    <t>20041</t>
  </si>
  <si>
    <t>20065</t>
  </si>
  <si>
    <t>20042</t>
  </si>
  <si>
    <t>20043</t>
  </si>
  <si>
    <t>20017</t>
  </si>
  <si>
    <t>20069</t>
  </si>
  <si>
    <t>20076</t>
  </si>
  <si>
    <t>20556</t>
  </si>
  <si>
    <t>20044</t>
  </si>
  <si>
    <t>20045</t>
  </si>
  <si>
    <t>20046</t>
  </si>
  <si>
    <t>20048</t>
  </si>
  <si>
    <t>20049</t>
  </si>
  <si>
    <t>20050</t>
  </si>
  <si>
    <t>20051</t>
  </si>
  <si>
    <t>20052</t>
  </si>
  <si>
    <t>20053</t>
  </si>
  <si>
    <t>20562</t>
  </si>
  <si>
    <t>20054</t>
  </si>
  <si>
    <t>20055</t>
  </si>
  <si>
    <t>20056</t>
  </si>
  <si>
    <t>20057</t>
  </si>
  <si>
    <t>20058</t>
  </si>
  <si>
    <t>20037</t>
  </si>
  <si>
    <t>20059</t>
  </si>
  <si>
    <t>20060</t>
  </si>
  <si>
    <t>20061</t>
  </si>
  <si>
    <t>20062</t>
  </si>
  <si>
    <t>20063</t>
  </si>
  <si>
    <t>20064</t>
  </si>
  <si>
    <t>20504</t>
  </si>
  <si>
    <t>20067</t>
  </si>
  <si>
    <t>20068</t>
  </si>
  <si>
    <t>20070</t>
  </si>
  <si>
    <t>20071</t>
  </si>
  <si>
    <t>20073</t>
  </si>
  <si>
    <t>20075</t>
  </si>
  <si>
    <t>20077</t>
  </si>
  <si>
    <t>20078</t>
  </si>
  <si>
    <t>20079</t>
  </si>
  <si>
    <t>20080</t>
  </si>
  <si>
    <t>20081</t>
  </si>
  <si>
    <t>20082</t>
  </si>
  <si>
    <t>20083</t>
  </si>
  <si>
    <t>20084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</si>
  <si>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</si>
  <si>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</si>
  <si>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</si>
  <si>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</si>
  <si>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</si>
  <si>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</si>
  <si>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</si>
  <si>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</si>
  <si>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</si>
  <si>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</si>
  <si>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</si>
  <si>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</si>
  <si>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</si>
  <si>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</si>
  <si>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</si>
  <si>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</si>
  <si>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</si>
  <si>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20102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</si>
  <si>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</si>
  <si>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</si>
  <si>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</si>
  <si>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</si>
  <si>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</si>
  <si>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</si>
  <si>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</si>
  <si>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</si>
  <si>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</si>
  <si>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</si>
  <si>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</si>
  <si>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</si>
  <si>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20115</t>
  </si>
  <si>
    <t>20121</t>
  </si>
  <si>
    <t>20122</t>
  </si>
  <si>
    <t>20116</t>
  </si>
  <si>
    <t>20117</t>
  </si>
  <si>
    <t>20118</t>
  </si>
  <si>
    <t>20119</t>
  </si>
  <si>
    <t>20120</t>
  </si>
  <si>
    <t>20123</t>
  </si>
  <si>
    <t>20124</t>
  </si>
  <si>
    <t>20125</t>
  </si>
  <si>
    <t>20126</t>
  </si>
  <si>
    <t>20127</t>
  </si>
  <si>
    <t>20128</t>
  </si>
  <si>
    <t>20129</t>
  </si>
  <si>
    <t>20130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</si>
  <si>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</si>
  <si>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</si>
  <si>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</si>
  <si>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</si>
  <si>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</si>
  <si>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</si>
  <si>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</si>
  <si>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</si>
  <si>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</si>
  <si>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20140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</si>
  <si>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</si>
  <si>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</si>
  <si>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</si>
  <si>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</si>
  <si>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</si>
  <si>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</si>
  <si>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</si>
  <si>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</si>
  <si>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</si>
  <si>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20150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</si>
  <si>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</si>
  <si>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</si>
  <si>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</si>
  <si>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</si>
  <si>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</si>
  <si>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</si>
  <si>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</si>
  <si>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</si>
  <si>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</si>
  <si>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</si>
  <si>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20161</t>
  </si>
  <si>
    <t>20162</t>
  </si>
  <si>
    <t>20163</t>
  </si>
  <si>
    <t>20550</t>
  </si>
  <si>
    <t>20164</t>
  </si>
  <si>
    <t>20165</t>
  </si>
  <si>
    <t>20166</t>
  </si>
  <si>
    <t>20167</t>
  </si>
  <si>
    <t>20072</t>
  </si>
  <si>
    <t>20168</t>
  </si>
  <si>
    <t>20169</t>
  </si>
  <si>
    <t>20170</t>
  </si>
  <si>
    <t>20171</t>
  </si>
  <si>
    <t>20172</t>
  </si>
  <si>
    <t>20173</t>
  </si>
  <si>
    <t>20175</t>
  </si>
  <si>
    <t>20176</t>
  </si>
  <si>
    <t>20177</t>
  </si>
  <si>
    <t>20178</t>
  </si>
  <si>
    <t>20179</t>
  </si>
  <si>
    <t>20180</t>
  </si>
  <si>
    <t>20181</t>
  </si>
  <si>
    <t>20183</t>
  </si>
  <si>
    <t>20182</t>
  </si>
  <si>
    <t>20184</t>
  </si>
  <si>
    <t>20559</t>
  </si>
  <si>
    <t>20185</t>
  </si>
  <si>
    <t>20191</t>
  </si>
  <si>
    <t>20192</t>
  </si>
  <si>
    <t>20186</t>
  </si>
  <si>
    <t>20187</t>
  </si>
  <si>
    <t>20188</t>
  </si>
  <si>
    <t>20189</t>
  </si>
  <si>
    <t>20190</t>
  </si>
  <si>
    <t>20206</t>
  </si>
  <si>
    <t>20193</t>
  </si>
  <si>
    <t>20194</t>
  </si>
  <si>
    <t>20195</t>
  </si>
  <si>
    <t>20196</t>
  </si>
  <si>
    <t>20197</t>
  </si>
  <si>
    <t>20198</t>
  </si>
  <si>
    <t>20199</t>
  </si>
  <si>
    <t>20200</t>
  </si>
  <si>
    <t>20201</t>
  </si>
  <si>
    <t>20202</t>
  </si>
  <si>
    <t>20203</t>
  </si>
  <si>
    <t>20204</t>
  </si>
  <si>
    <t>20205</t>
  </si>
  <si>
    <t>20207</t>
  </si>
  <si>
    <t>20208</t>
  </si>
  <si>
    <t>20209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</si>
  <si>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</si>
  <si>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</si>
  <si>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</si>
  <si>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</si>
  <si>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</si>
  <si>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</si>
  <si>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</si>
  <si>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</si>
  <si>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</si>
  <si>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20220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</si>
  <si>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</si>
  <si>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</si>
  <si>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</si>
  <si>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</si>
  <si>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</si>
  <si>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</si>
  <si>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</si>
  <si>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</si>
  <si>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</si>
  <si>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20230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</si>
  <si>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</si>
  <si>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</si>
  <si>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</si>
  <si>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</si>
  <si>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</si>
  <si>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</si>
  <si>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</si>
  <si>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</si>
  <si>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</si>
  <si>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</si>
  <si>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</si>
  <si>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</si>
  <si>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</si>
  <si>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</si>
  <si>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</si>
  <si>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</si>
  <si>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20248</t>
  </si>
  <si>
    <t>20250</t>
  </si>
  <si>
    <t>20251</t>
  </si>
  <si>
    <t>20252</t>
  </si>
  <si>
    <t>20253</t>
  </si>
  <si>
    <t>20254</t>
  </si>
  <si>
    <t>20255</t>
  </si>
  <si>
    <t>20256</t>
  </si>
  <si>
    <t>20249</t>
  </si>
  <si>
    <t>20257</t>
  </si>
  <si>
    <t>20258</t>
  </si>
  <si>
    <t>20259</t>
  </si>
  <si>
    <t>20260</t>
  </si>
  <si>
    <t>20261</t>
  </si>
  <si>
    <t>20262</t>
  </si>
  <si>
    <t>20264</t>
  </si>
  <si>
    <t>20265</t>
  </si>
  <si>
    <t>20263</t>
  </si>
  <si>
    <t>20266</t>
  </si>
  <si>
    <t>20267</t>
  </si>
  <si>
    <t>20268</t>
  </si>
  <si>
    <t>20269</t>
  </si>
  <si>
    <t>20270</t>
  </si>
  <si>
    <t>20271</t>
  </si>
  <si>
    <t>20272</t>
  </si>
  <si>
    <t>20273</t>
  </si>
  <si>
    <t>20274</t>
  </si>
  <si>
    <t>20275</t>
  </si>
  <si>
    <t>20276</t>
  </si>
  <si>
    <t>20278</t>
  </si>
  <si>
    <t>20279</t>
  </si>
  <si>
    <t>20281</t>
  </si>
  <si>
    <t>20282</t>
  </si>
  <si>
    <t>20283</t>
  </si>
  <si>
    <t>20284</t>
  </si>
  <si>
    <t>20285</t>
  </si>
  <si>
    <t>20286</t>
  </si>
  <si>
    <t>20287</t>
  </si>
  <si>
    <t>20288</t>
  </si>
  <si>
    <t>20289</t>
  </si>
  <si>
    <t>20290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</si>
  <si>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</si>
  <si>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</si>
  <si>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</si>
  <si>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</si>
  <si>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</si>
  <si>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</si>
  <si>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</si>
  <si>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</si>
  <si>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</si>
  <si>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20300</t>
  </si>
  <si>
    <t>20301</t>
  </si>
  <si>
    <t>20302</t>
  </si>
  <si>
    <t>20303</t>
  </si>
  <si>
    <t>20305</t>
  </si>
  <si>
    <t>20304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</si>
  <si>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</si>
  <si>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</si>
  <si>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</si>
  <si>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</si>
  <si>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</si>
  <si>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</si>
  <si>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</si>
  <si>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</si>
  <si>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</si>
  <si>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</si>
  <si>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</si>
  <si>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</si>
  <si>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</si>
  <si>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</si>
  <si>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</si>
  <si>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</si>
  <si>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</si>
  <si>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</si>
  <si>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</si>
  <si>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</si>
  <si>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</si>
  <si>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</si>
  <si>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</si>
  <si>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</si>
  <si>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</si>
  <si>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</si>
  <si>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</si>
  <si>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</si>
  <si>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20337</t>
  </si>
  <si>
    <t>20339</t>
  </si>
  <si>
    <t>20340</t>
  </si>
  <si>
    <t>20335</t>
  </si>
  <si>
    <t>20336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</si>
  <si>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</si>
  <si>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</si>
  <si>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</si>
  <si>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</si>
  <si>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</si>
  <si>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</si>
  <si>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</si>
  <si>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</si>
  <si>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20349</t>
  </si>
  <si>
    <t>20350</t>
  </si>
  <si>
    <t>20351</t>
  </si>
  <si>
    <t>20352</t>
  </si>
  <si>
    <t>20534</t>
  </si>
  <si>
    <t>20535</t>
  </si>
  <si>
    <t>20536</t>
  </si>
  <si>
    <t>20353</t>
  </si>
  <si>
    <t>20354</t>
  </si>
  <si>
    <t>20355</t>
  </si>
  <si>
    <t>20356</t>
  </si>
  <si>
    <t>20357</t>
  </si>
  <si>
    <t>20358</t>
  </si>
  <si>
    <t>20359</t>
  </si>
  <si>
    <t>20360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</si>
  <si>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</si>
  <si>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</si>
  <si>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</si>
  <si>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</si>
  <si>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</si>
  <si>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</si>
  <si>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</si>
  <si>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</si>
  <si>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</si>
  <si>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20074</t>
  </si>
  <si>
    <t>20370</t>
  </si>
  <si>
    <t>20371</t>
  </si>
  <si>
    <t>20372</t>
  </si>
  <si>
    <t>20373</t>
  </si>
  <si>
    <t>20374</t>
  </si>
  <si>
    <t>20375</t>
  </si>
  <si>
    <t>20376</t>
  </si>
  <si>
    <t>20377</t>
  </si>
  <si>
    <t>20378</t>
  </si>
  <si>
    <t>20379</t>
  </si>
  <si>
    <t>20380</t>
  </si>
  <si>
    <t>20381</t>
  </si>
  <si>
    <t>20382</t>
  </si>
  <si>
    <t>20383</t>
  </si>
  <si>
    <t>20384</t>
  </si>
  <si>
    <t>20385</t>
  </si>
  <si>
    <t>20386</t>
  </si>
  <si>
    <t>20387</t>
  </si>
  <si>
    <t>20569</t>
  </si>
  <si>
    <t>20388</t>
  </si>
  <si>
    <t>20389</t>
  </si>
  <si>
    <t>20390</t>
  </si>
  <si>
    <t>20391</t>
  </si>
  <si>
    <t>20392</t>
  </si>
  <si>
    <t>20393</t>
  </si>
  <si>
    <t>20047</t>
  </si>
  <si>
    <t>20394</t>
  </si>
  <si>
    <t>20395</t>
  </si>
  <si>
    <t>20399</t>
  </si>
  <si>
    <t>20400</t>
  </si>
  <si>
    <t>20404</t>
  </si>
  <si>
    <t>20406</t>
  </si>
  <si>
    <t>20407</t>
  </si>
  <si>
    <t>20401</t>
  </si>
  <si>
    <t>20402</t>
  </si>
  <si>
    <t>20403</t>
  </si>
  <si>
    <t>20408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</si>
  <si>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</si>
  <si>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</si>
  <si>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</si>
  <si>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</si>
  <si>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</si>
  <si>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</si>
  <si>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</si>
  <si>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</si>
  <si>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</si>
  <si>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20418</t>
  </si>
  <si>
    <t>20419</t>
  </si>
  <si>
    <t>20396</t>
  </si>
  <si>
    <t>20420</t>
  </si>
  <si>
    <t>20421</t>
  </si>
  <si>
    <t>20422</t>
  </si>
  <si>
    <t>20423</t>
  </si>
  <si>
    <t>20424</t>
  </si>
  <si>
    <t>20425</t>
  </si>
  <si>
    <t>20426</t>
  </si>
  <si>
    <t>20427</t>
  </si>
  <si>
    <t>20428</t>
  </si>
  <si>
    <t>20429</t>
  </si>
  <si>
    <t>20430</t>
  </si>
  <si>
    <t>20431</t>
  </si>
  <si>
    <t>20432</t>
  </si>
  <si>
    <t>20433</t>
  </si>
  <si>
    <t>20434</t>
  </si>
  <si>
    <t>20435</t>
  </si>
  <si>
    <t>20436</t>
  </si>
  <si>
    <t>20437</t>
  </si>
  <si>
    <t>20438</t>
  </si>
  <si>
    <t>20439</t>
  </si>
  <si>
    <t>20440</t>
  </si>
  <si>
    <t>20441</t>
  </si>
  <si>
    <t>20442</t>
  </si>
  <si>
    <t>20443</t>
  </si>
  <si>
    <t>20444</t>
  </si>
  <si>
    <t>20445</t>
  </si>
  <si>
    <t>20446</t>
  </si>
  <si>
    <t>20447</t>
  </si>
  <si>
    <t>20448</t>
  </si>
  <si>
    <t>20449</t>
  </si>
  <si>
    <t>20450</t>
  </si>
  <si>
    <t>20451</t>
  </si>
  <si>
    <t>20452</t>
  </si>
  <si>
    <t>20453</t>
  </si>
  <si>
    <t>20454</t>
  </si>
  <si>
    <t>20455</t>
  </si>
  <si>
    <t>20456</t>
  </si>
  <si>
    <t>20457</t>
  </si>
  <si>
    <t>20459</t>
  </si>
  <si>
    <t>20460</t>
  </si>
  <si>
    <t>20458</t>
  </si>
  <si>
    <t>20461</t>
  </si>
  <si>
    <t>20462</t>
  </si>
  <si>
    <t>20463</t>
  </si>
  <si>
    <t>20464</t>
  </si>
  <si>
    <t>20465</t>
  </si>
  <si>
    <t>20466</t>
  </si>
  <si>
    <t>20467</t>
  </si>
  <si>
    <t>20468</t>
  </si>
  <si>
    <t>20469</t>
  </si>
  <si>
    <t>20470</t>
  </si>
  <si>
    <t>20471</t>
  </si>
  <si>
    <t>20472</t>
  </si>
  <si>
    <t>20473</t>
  </si>
  <si>
    <t>20474</t>
  </si>
  <si>
    <t>20475</t>
  </si>
  <si>
    <t>20476</t>
  </si>
  <si>
    <t>20477</t>
  </si>
  <si>
    <t>20478</t>
  </si>
  <si>
    <t>20479</t>
  </si>
  <si>
    <t>20066</t>
  </si>
  <si>
    <t>20480</t>
  </si>
  <si>
    <t>20481</t>
  </si>
  <si>
    <t>20482</t>
  </si>
  <si>
    <t>20483</t>
  </si>
  <si>
    <t>20484</t>
  </si>
  <si>
    <t>20485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</si>
  <si>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</si>
  <si>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</si>
  <si>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</si>
  <si>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</si>
  <si>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</si>
  <si>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</si>
  <si>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</si>
  <si>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</si>
  <si>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</si>
  <si>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</si>
  <si>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</si>
  <si>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</si>
  <si>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</si>
  <si>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</si>
  <si>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</si>
  <si>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</si>
  <si>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20503</t>
  </si>
  <si>
    <t>20506</t>
  </si>
  <si>
    <t>20507</t>
  </si>
  <si>
    <t>20508</t>
  </si>
  <si>
    <t>20509</t>
  </si>
  <si>
    <t>20505</t>
  </si>
  <si>
    <t>20510</t>
  </si>
  <si>
    <t>20511</t>
  </si>
  <si>
    <t>20512</t>
  </si>
  <si>
    <t>20513</t>
  </si>
  <si>
    <t>20514</t>
  </si>
  <si>
    <t>20515</t>
  </si>
  <si>
    <t>20516</t>
  </si>
  <si>
    <t>20517</t>
  </si>
  <si>
    <t>20518</t>
  </si>
  <si>
    <t>20519</t>
  </si>
  <si>
    <t>20520</t>
  </si>
  <si>
    <t>20521</t>
  </si>
  <si>
    <t>20522</t>
  </si>
  <si>
    <t>20523</t>
  </si>
  <si>
    <t>20524</t>
  </si>
  <si>
    <t>20525</t>
  </si>
  <si>
    <t>20530</t>
  </si>
  <si>
    <t>20531</t>
  </si>
  <si>
    <t>20532</t>
  </si>
  <si>
    <t>20533</t>
  </si>
  <si>
    <t>20526</t>
  </si>
  <si>
    <t>20527</t>
  </si>
  <si>
    <t>20528</t>
  </si>
  <si>
    <t>20529</t>
  </si>
  <si>
    <t>20537</t>
  </si>
  <si>
    <t>20538</t>
  </si>
  <si>
    <t>20539</t>
  </si>
  <si>
    <t>20031</t>
  </si>
  <si>
    <t>20541</t>
  </si>
  <si>
    <t>20542</t>
  </si>
  <si>
    <t>20543</t>
  </si>
  <si>
    <t>20544</t>
  </si>
  <si>
    <t>20545</t>
  </si>
  <si>
    <t>20546</t>
  </si>
  <si>
    <t>20547</t>
  </si>
  <si>
    <t>20548</t>
  </si>
  <si>
    <t>20549</t>
  </si>
  <si>
    <t>20551</t>
  </si>
  <si>
    <t>20552</t>
  </si>
  <si>
    <t>20553</t>
  </si>
  <si>
    <t>20554</t>
  </si>
  <si>
    <t>20555</t>
  </si>
  <si>
    <t>20557</t>
  </si>
  <si>
    <t>20558</t>
  </si>
  <si>
    <t>20405</t>
  </si>
  <si>
    <t>20338</t>
  </si>
  <si>
    <t>20540</t>
  </si>
  <si>
    <t>20334</t>
  </si>
  <si>
    <t>20565</t>
  </si>
  <si>
    <t>20560</t>
  </si>
  <si>
    <t>20038</t>
  </si>
  <si>
    <t>20277</t>
  </si>
  <si>
    <t>20280</t>
  </si>
  <si>
    <t>20486</t>
  </si>
  <si>
    <t>20561</t>
  </si>
  <si>
    <t>20563</t>
  </si>
  <si>
    <t>20564</t>
  </si>
  <si>
    <t>20566</t>
  </si>
  <si>
    <t>20567</t>
  </si>
  <si>
    <t>20568</t>
  </si>
  <si>
    <t>20570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</si>
  <si>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</si>
  <si>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</si>
  <si>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</si>
  <si>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</si>
  <si>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</si>
  <si>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</si>
  <si>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</si>
  <si>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</si>
  <si>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</si>
  <si>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</si>
  <si>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</si>
  <si>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</si>
  <si>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</si>
  <si>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</si>
  <si>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</si>
  <si>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</si>
  <si>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</si>
  <si>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</si>
  <si>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21080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</si>
  <si>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</si>
  <si>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</si>
  <si>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</si>
  <si>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</si>
  <si>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</si>
  <si>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</si>
  <si>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</si>
  <si>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</si>
  <si>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</si>
  <si>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</si>
  <si>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21099</t>
  </si>
  <si>
    <t>21029</t>
  </si>
  <si>
    <t>21045</t>
  </si>
  <si>
    <t>21046</t>
  </si>
  <si>
    <t>21047</t>
  </si>
  <si>
    <t>21048</t>
  </si>
  <si>
    <t>21050</t>
  </si>
  <si>
    <t>21049</t>
  </si>
  <si>
    <t>21052</t>
  </si>
  <si>
    <t>21053</t>
  </si>
  <si>
    <t>21054</t>
  </si>
  <si>
    <t>21055</t>
  </si>
  <si>
    <t>21056</t>
  </si>
  <si>
    <t>21058</t>
  </si>
  <si>
    <t>21059</t>
  </si>
  <si>
    <t>21051</t>
  </si>
  <si>
    <t>21030</t>
  </si>
  <si>
    <t>21031</t>
  </si>
  <si>
    <t>21032</t>
  </si>
  <si>
    <t>21033</t>
  </si>
  <si>
    <t>21034</t>
  </si>
  <si>
    <t>21035</t>
  </si>
  <si>
    <t>21036</t>
  </si>
  <si>
    <t>21037</t>
  </si>
  <si>
    <t>21038</t>
  </si>
  <si>
    <t>21039</t>
  </si>
  <si>
    <t>21040</t>
  </si>
  <si>
    <t>21041</t>
  </si>
  <si>
    <t>21042</t>
  </si>
  <si>
    <t>21043</t>
  </si>
  <si>
    <t>21044</t>
  </si>
  <si>
    <t>21060</t>
  </si>
  <si>
    <t>21061</t>
  </si>
  <si>
    <t>21062</t>
  </si>
  <si>
    <t>21063</t>
  </si>
  <si>
    <t>21064</t>
  </si>
  <si>
    <t>21065</t>
  </si>
  <si>
    <t>21066</t>
  </si>
  <si>
    <t>21067</t>
  </si>
  <si>
    <t>21068</t>
  </si>
  <si>
    <t>21069</t>
  </si>
  <si>
    <t>21070</t>
  </si>
  <si>
    <t>21071</t>
  </si>
  <si>
    <t>21072</t>
  </si>
  <si>
    <t>21073</t>
  </si>
  <si>
    <t>21150</t>
  </si>
  <si>
    <t>21074</t>
  </si>
  <si>
    <t>21075</t>
  </si>
  <si>
    <t>21076</t>
  </si>
  <si>
    <t>21077</t>
  </si>
  <si>
    <t>21078</t>
  </si>
  <si>
    <t>21079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</si>
  <si>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</si>
  <si>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</si>
  <si>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</si>
  <si>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</si>
  <si>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</si>
  <si>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</si>
  <si>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</si>
  <si>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</si>
  <si>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</si>
  <si>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</si>
  <si>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</si>
  <si>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</si>
  <si>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21095</t>
  </si>
  <si>
    <t>21093</t>
  </si>
  <si>
    <t>21094</t>
  </si>
  <si>
    <t>21118</t>
  </si>
  <si>
    <t>21096</t>
  </si>
  <si>
    <t>21097</t>
  </si>
  <si>
    <t>21098</t>
  </si>
  <si>
    <t>21057</t>
  </si>
  <si>
    <t>21100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</si>
  <si>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</si>
  <si>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</si>
  <si>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</si>
  <si>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</si>
  <si>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</si>
  <si>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</si>
  <si>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</si>
  <si>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</si>
  <si>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</si>
  <si>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</si>
  <si>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21111</t>
  </si>
  <si>
    <t>21112</t>
  </si>
  <si>
    <t>21113</t>
  </si>
  <si>
    <t>21114</t>
  </si>
  <si>
    <t>21115</t>
  </si>
  <si>
    <t>21116</t>
  </si>
  <si>
    <t>21117</t>
  </si>
  <si>
    <t>21119</t>
  </si>
  <si>
    <t>21120</t>
  </si>
  <si>
    <t>21121</t>
  </si>
  <si>
    <t>21122</t>
  </si>
  <si>
    <t>21123</t>
  </si>
  <si>
    <t>21124</t>
  </si>
  <si>
    <t>21125</t>
  </si>
  <si>
    <t>21126</t>
  </si>
  <si>
    <t>21127</t>
  </si>
  <si>
    <t>21128</t>
  </si>
  <si>
    <t>21129</t>
  </si>
  <si>
    <t>21130</t>
  </si>
  <si>
    <t>21131</t>
  </si>
  <si>
    <t>21132</t>
  </si>
  <si>
    <t>21133</t>
  </si>
  <si>
    <t>21134</t>
  </si>
  <si>
    <t>21135</t>
  </si>
  <si>
    <t>21136</t>
  </si>
  <si>
    <t>21137</t>
  </si>
  <si>
    <t>21138</t>
  </si>
  <si>
    <t>21139</t>
  </si>
  <si>
    <t>21140</t>
  </si>
  <si>
    <t>21141</t>
  </si>
  <si>
    <t>21142</t>
  </si>
  <si>
    <t>21143</t>
  </si>
  <si>
    <t>21144</t>
  </si>
  <si>
    <t>21145</t>
  </si>
  <si>
    <t>21146</t>
  </si>
  <si>
    <t>21147</t>
  </si>
  <si>
    <t>21148</t>
  </si>
  <si>
    <t>21149</t>
  </si>
  <si>
    <t>21151</t>
  </si>
  <si>
    <t>21152</t>
  </si>
  <si>
    <t>21153</t>
  </si>
  <si>
    <t>21154</t>
  </si>
  <si>
    <t>21155</t>
  </si>
  <si>
    <t>21156</t>
  </si>
  <si>
    <t>21157</t>
  </si>
  <si>
    <t>21158</t>
  </si>
  <si>
    <t>21159</t>
  </si>
  <si>
    <t>21160</t>
  </si>
  <si>
    <t>21161</t>
  </si>
  <si>
    <t>21162</t>
  </si>
  <si>
    <t>21163</t>
  </si>
  <si>
    <t>21164</t>
  </si>
  <si>
    <t>21165</t>
  </si>
  <si>
    <t>21166</t>
  </si>
  <si>
    <t>21167</t>
  </si>
  <si>
    <t>21168</t>
  </si>
  <si>
    <t>21169</t>
  </si>
  <si>
    <t>21170</t>
  </si>
  <si>
    <t>21171</t>
  </si>
  <si>
    <t>21172</t>
  </si>
  <si>
    <t>21173</t>
  </si>
  <si>
    <t>21174</t>
  </si>
  <si>
    <t>21175</t>
  </si>
  <si>
    <t>21176</t>
  </si>
  <si>
    <t>21179</t>
  </si>
  <si>
    <t>21177</t>
  </si>
  <si>
    <t>21178</t>
  </si>
  <si>
    <t>21180</t>
  </si>
  <si>
    <t>21181</t>
  </si>
  <si>
    <t>21182</t>
  </si>
  <si>
    <t>21183</t>
  </si>
  <si>
    <t>21184</t>
  </si>
  <si>
    <t>21185</t>
  </si>
  <si>
    <t>21186</t>
  </si>
  <si>
    <t>21187</t>
  </si>
  <si>
    <t>21188</t>
  </si>
  <si>
    <t>21189</t>
  </si>
  <si>
    <t>21190</t>
  </si>
  <si>
    <t>21191</t>
  </si>
  <si>
    <t>21192</t>
  </si>
  <si>
    <t>21193</t>
  </si>
  <si>
    <t>21194</t>
  </si>
  <si>
    <t>21195</t>
  </si>
  <si>
    <t>21196</t>
  </si>
  <si>
    <t>21197</t>
  </si>
  <si>
    <t>21198</t>
  </si>
  <si>
    <t>21199</t>
  </si>
  <si>
    <t>21200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</si>
  <si>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</si>
  <si>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</si>
  <si>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</si>
  <si>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</si>
  <si>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</si>
  <si>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</si>
  <si>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</si>
  <si>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</si>
  <si>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</si>
  <si>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</si>
  <si>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</si>
  <si>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</si>
  <si>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</si>
  <si>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</si>
  <si>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</si>
  <si>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</si>
  <si>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</si>
  <si>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22001</t>
  </si>
  <si>
    <t>22003</t>
  </si>
  <si>
    <t>22004</t>
  </si>
  <si>
    <t>22005</t>
  </si>
  <si>
    <t>22006</t>
  </si>
  <si>
    <t>22011</t>
  </si>
  <si>
    <t>22007</t>
  </si>
  <si>
    <t>22008</t>
  </si>
  <si>
    <t>22009</t>
  </si>
  <si>
    <t>22010</t>
  </si>
  <si>
    <t>22012</t>
  </si>
  <si>
    <t>22013</t>
  </si>
  <si>
    <t>22002</t>
  </si>
  <si>
    <t>22014</t>
  </si>
  <si>
    <t>22015</t>
  </si>
  <si>
    <t>22016</t>
  </si>
  <si>
    <t>22017</t>
  </si>
  <si>
    <t>22018</t>
  </si>
  <si>
    <t>23005</t>
  </si>
  <si>
    <t>23001</t>
  </si>
  <si>
    <t>23002</t>
  </si>
  <si>
    <t>23003</t>
  </si>
  <si>
    <t>23006</t>
  </si>
  <si>
    <t>23007</t>
  </si>
  <si>
    <t>23004</t>
  </si>
  <si>
    <t>23008</t>
  </si>
  <si>
    <t>23009</t>
  </si>
  <si>
    <t>24001</t>
  </si>
  <si>
    <t>24002</t>
  </si>
  <si>
    <t>24003</t>
  </si>
  <si>
    <t>24004</t>
  </si>
  <si>
    <t>24053</t>
  </si>
  <si>
    <t>24005</t>
  </si>
  <si>
    <t>24006</t>
  </si>
  <si>
    <t>24007</t>
  </si>
  <si>
    <t>24008</t>
  </si>
  <si>
    <t>24009</t>
  </si>
  <si>
    <t>24015</t>
  </si>
  <si>
    <t>24010</t>
  </si>
  <si>
    <t>24011</t>
  </si>
  <si>
    <t>24013</t>
  </si>
  <si>
    <t>24014</t>
  </si>
  <si>
    <t>24016</t>
  </si>
  <si>
    <t>24058</t>
  </si>
  <si>
    <t>24017</t>
  </si>
  <si>
    <t>24018</t>
  </si>
  <si>
    <t>24019</t>
  </si>
  <si>
    <t>24020</t>
  </si>
  <si>
    <t>24057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</si>
  <si>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</si>
  <si>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</si>
  <si>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</si>
  <si>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</si>
  <si>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</si>
  <si>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</si>
  <si>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</si>
  <si>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</si>
  <si>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</si>
  <si>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</si>
  <si>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24034</t>
  </si>
  <si>
    <t>24031</t>
  </si>
  <si>
    <t>24032</t>
  </si>
  <si>
    <t>24033</t>
  </si>
  <si>
    <t>24035</t>
  </si>
  <si>
    <t>24036</t>
  </si>
  <si>
    <t>24037</t>
  </si>
  <si>
    <t>24038</t>
  </si>
  <si>
    <t>24039</t>
  </si>
  <si>
    <t>24040</t>
  </si>
  <si>
    <t>24012</t>
  </si>
  <si>
    <t>24041</t>
  </si>
  <si>
    <t>24042</t>
  </si>
  <si>
    <t>24043</t>
  </si>
  <si>
    <t>24044</t>
  </si>
  <si>
    <t>24045</t>
  </si>
  <si>
    <t>24056</t>
  </si>
  <si>
    <t>24046</t>
  </si>
  <si>
    <t>24047</t>
  </si>
  <si>
    <t>24048</t>
  </si>
  <si>
    <t>24049</t>
  </si>
  <si>
    <t>24050</t>
  </si>
  <si>
    <t>24051</t>
  </si>
  <si>
    <t>24052</t>
  </si>
  <si>
    <t>24054</t>
  </si>
  <si>
    <t>24055</t>
  </si>
  <si>
    <t>25001</t>
  </si>
  <si>
    <t>25002</t>
  </si>
  <si>
    <t>25003</t>
  </si>
  <si>
    <t>25007</t>
  </si>
  <si>
    <t>25004</t>
  </si>
  <si>
    <t>25005</t>
  </si>
  <si>
    <t>25006</t>
  </si>
  <si>
    <t>25010</t>
  </si>
  <si>
    <t>25008</t>
  </si>
  <si>
    <t>25009</t>
  </si>
  <si>
    <t>25011</t>
  </si>
  <si>
    <t>25012</t>
  </si>
  <si>
    <t>25013</t>
  </si>
  <si>
    <t>25018</t>
  </si>
  <si>
    <t>25014</t>
  </si>
  <si>
    <t>25015</t>
  </si>
  <si>
    <t>25016</t>
  </si>
  <si>
    <t>25017</t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</si>
  <si>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</si>
  <si>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</si>
  <si>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</si>
  <si>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</si>
  <si>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</si>
  <si>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</si>
  <si>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</si>
  <si>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</si>
  <si>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26009</t>
  </si>
  <si>
    <t>26010</t>
  </si>
  <si>
    <t>26011</t>
  </si>
  <si>
    <t>26013</t>
  </si>
  <si>
    <t>26014</t>
  </si>
  <si>
    <t>26015</t>
  </si>
  <si>
    <t>26071</t>
  </si>
  <si>
    <t>26016</t>
  </si>
  <si>
    <t>26017</t>
  </si>
  <si>
    <t>26018</t>
  </si>
  <si>
    <t>26019</t>
  </si>
  <si>
    <t>26020</t>
  </si>
  <si>
    <t>26022</t>
  </si>
  <si>
    <t>26023</t>
  </si>
  <si>
    <t>26024</t>
  </si>
  <si>
    <t>26025</t>
  </si>
  <si>
    <t>26026</t>
  </si>
  <si>
    <t>26027</t>
  </si>
  <si>
    <t>26070</t>
  </si>
  <si>
    <t>26028</t>
  </si>
  <si>
    <t>26029</t>
  </si>
  <si>
    <t>26030</t>
  </si>
  <si>
    <t>26031</t>
  </si>
  <si>
    <t>26032</t>
  </si>
  <si>
    <t>26033</t>
  </si>
  <si>
    <t>26034</t>
  </si>
  <si>
    <t>26035</t>
  </si>
  <si>
    <t>26021</t>
  </si>
  <si>
    <t>26036</t>
  </si>
  <si>
    <t>26037</t>
  </si>
  <si>
    <t>26038</t>
  </si>
  <si>
    <t>26039</t>
  </si>
  <si>
    <t>26040</t>
  </si>
  <si>
    <t>26041</t>
  </si>
  <si>
    <t>26042</t>
  </si>
  <si>
    <t>26043</t>
  </si>
  <si>
    <t>26044</t>
  </si>
  <si>
    <t>26045</t>
  </si>
  <si>
    <t>26046</t>
  </si>
  <si>
    <t>26047</t>
  </si>
  <si>
    <t>26048</t>
  </si>
  <si>
    <t>26049</t>
  </si>
  <si>
    <t>26050</t>
  </si>
  <si>
    <t>26051</t>
  </si>
  <si>
    <t>26052</t>
  </si>
  <si>
    <t>26053</t>
  </si>
  <si>
    <t>26072</t>
  </si>
  <si>
    <t>26054</t>
  </si>
  <si>
    <t>26055</t>
  </si>
  <si>
    <t>26056</t>
  </si>
  <si>
    <t>26057</t>
  </si>
  <si>
    <t>26058</t>
  </si>
  <si>
    <t>26059</t>
  </si>
  <si>
    <t>26060</t>
  </si>
  <si>
    <t>26061</t>
  </si>
  <si>
    <t>26062</t>
  </si>
  <si>
    <t>26063</t>
  </si>
  <si>
    <t>26064</t>
  </si>
  <si>
    <t>26065</t>
  </si>
  <si>
    <t>26066</t>
  </si>
  <si>
    <t>26067</t>
  </si>
  <si>
    <t>26068</t>
  </si>
  <si>
    <t>26069</t>
  </si>
  <si>
    <t>27001</t>
  </si>
  <si>
    <t>27002</t>
  </si>
  <si>
    <t>27003</t>
  </si>
  <si>
    <t>27004</t>
  </si>
  <si>
    <t>27005</t>
  </si>
  <si>
    <t>27006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</si>
  <si>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</si>
  <si>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</si>
  <si>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</si>
  <si>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</si>
  <si>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</si>
  <si>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</si>
  <si>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</si>
  <si>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</si>
  <si>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</si>
  <si>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27016</t>
  </si>
  <si>
    <t>27017</t>
  </si>
  <si>
    <t>28001</t>
  </si>
  <si>
    <t>28002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</si>
  <si>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</si>
  <si>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</si>
  <si>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</si>
  <si>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</si>
  <si>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</si>
  <si>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</si>
  <si>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</si>
  <si>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</si>
  <si>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28021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</si>
  <si>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</si>
  <si>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</si>
  <si>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</si>
  <si>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</si>
  <si>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</si>
  <si>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</si>
  <si>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</si>
  <si>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</si>
  <si>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28019</t>
  </si>
  <si>
    <t>28020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</si>
  <si>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</si>
  <si>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</si>
  <si>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</si>
  <si>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</si>
  <si>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</si>
  <si>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</si>
  <si>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</si>
  <si>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</si>
  <si>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</si>
  <si>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</si>
  <si>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</si>
  <si>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</si>
  <si>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</si>
  <si>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28035</t>
  </si>
  <si>
    <t>28036</t>
  </si>
  <si>
    <t>28037</t>
  </si>
  <si>
    <t>28038</t>
  </si>
  <si>
    <t>28039</t>
  </si>
  <si>
    <t>28040</t>
  </si>
  <si>
    <t>28041</t>
  </si>
  <si>
    <t>28042</t>
  </si>
  <si>
    <t>28043</t>
  </si>
  <si>
    <t>29022</t>
  </si>
  <si>
    <t>29004</t>
  </si>
  <si>
    <t>29001</t>
  </si>
  <si>
    <t>29002</t>
  </si>
  <si>
    <t>29005</t>
  </si>
  <si>
    <t>29003</t>
  </si>
  <si>
    <t>29045</t>
  </si>
  <si>
    <t>29006</t>
  </si>
  <si>
    <t>29010</t>
  </si>
  <si>
    <t>29018</t>
  </si>
  <si>
    <t>29008</t>
  </si>
  <si>
    <t>29009</t>
  </si>
  <si>
    <t>29007</t>
  </si>
  <si>
    <t>29046</t>
  </si>
  <si>
    <t>29012</t>
  </si>
  <si>
    <t>29013</t>
  </si>
  <si>
    <t>29014</t>
  </si>
  <si>
    <t>29015</t>
  </si>
  <si>
    <t>29016</t>
  </si>
  <si>
    <t>29048</t>
  </si>
  <si>
    <t>29047</t>
  </si>
  <si>
    <t>29017</t>
  </si>
  <si>
    <t>29011</t>
  </si>
  <si>
    <t>29021</t>
  </si>
  <si>
    <t>29023</t>
  </si>
  <si>
    <t>29024</t>
  </si>
  <si>
    <t>29041</t>
  </si>
  <si>
    <t>29049</t>
  </si>
  <si>
    <t>29050</t>
  </si>
  <si>
    <t>29051</t>
  </si>
  <si>
    <t>29052</t>
  </si>
  <si>
    <t>29053</t>
  </si>
  <si>
    <t>29054</t>
  </si>
  <si>
    <t>29055</t>
  </si>
  <si>
    <t>29025</t>
  </si>
  <si>
    <t>29020</t>
  </si>
  <si>
    <t>29056</t>
  </si>
  <si>
    <t>29057</t>
  </si>
  <si>
    <t>29058</t>
  </si>
  <si>
    <t>29059</t>
  </si>
  <si>
    <t>29026</t>
  </si>
  <si>
    <t>29060</t>
  </si>
  <si>
    <t>29027</t>
  </si>
  <si>
    <t>29028</t>
  </si>
  <si>
    <t>29019</t>
  </si>
  <si>
    <t>29029</t>
  </si>
  <si>
    <t>29030</t>
  </si>
  <si>
    <t>29031</t>
  </si>
  <si>
    <t>29032</t>
  </si>
  <si>
    <t>29033</t>
  </si>
  <si>
    <t>29034</t>
  </si>
  <si>
    <t>29035</t>
  </si>
  <si>
    <t>29036</t>
  </si>
  <si>
    <t>29038</t>
  </si>
  <si>
    <t>29039</t>
  </si>
  <si>
    <t>29040</t>
  </si>
  <si>
    <t>29042</t>
  </si>
  <si>
    <t>29043</t>
  </si>
  <si>
    <t>29044</t>
  </si>
  <si>
    <t>29037</t>
  </si>
  <si>
    <t>30001</t>
  </si>
  <si>
    <t>30002</t>
  </si>
  <si>
    <t>30003</t>
  </si>
  <si>
    <t>30004</t>
  </si>
  <si>
    <t>30005</t>
  </si>
  <si>
    <t>30006</t>
  </si>
  <si>
    <t>30204</t>
  </si>
  <si>
    <t>30008</t>
  </si>
  <si>
    <t>30009</t>
  </si>
  <si>
    <t>30010</t>
  </si>
  <si>
    <t>30011</t>
  </si>
  <si>
    <t>30012</t>
  </si>
  <si>
    <t>30014</t>
  </si>
  <si>
    <t>30015</t>
  </si>
  <si>
    <t>30017</t>
  </si>
  <si>
    <t>30018</t>
  </si>
  <si>
    <t>30019</t>
  </si>
  <si>
    <t>30020</t>
  </si>
  <si>
    <t>30021</t>
  </si>
  <si>
    <t>30022</t>
  </si>
  <si>
    <t>30023</t>
  </si>
  <si>
    <t>30025</t>
  </si>
  <si>
    <t>30026</t>
  </si>
  <si>
    <t>30027</t>
  </si>
  <si>
    <t>30028</t>
  </si>
  <si>
    <t>30029</t>
  </si>
  <si>
    <t>30007</t>
  </si>
  <si>
    <t>30030</t>
  </si>
  <si>
    <t>30208</t>
  </si>
  <si>
    <t>30031</t>
  </si>
  <si>
    <t>30157</t>
  </si>
  <si>
    <t>30032</t>
  </si>
  <si>
    <t>30033</t>
  </si>
  <si>
    <t>30034</t>
  </si>
  <si>
    <t>30054</t>
  </si>
  <si>
    <t>30055</t>
  </si>
  <si>
    <t>30056</t>
  </si>
  <si>
    <t>30057</t>
  </si>
  <si>
    <t>30058</t>
  </si>
  <si>
    <t>30059</t>
  </si>
  <si>
    <t>30060</t>
  </si>
  <si>
    <t>30062</t>
  </si>
  <si>
    <t>30063</t>
  </si>
  <si>
    <t>30064</t>
  </si>
  <si>
    <t>30035</t>
  </si>
  <si>
    <t>30036</t>
  </si>
  <si>
    <t>30037</t>
  </si>
  <si>
    <t>30038</t>
  </si>
  <si>
    <t>30039</t>
  </si>
  <si>
    <t>30040</t>
  </si>
  <si>
    <t>30041</t>
  </si>
  <si>
    <t>30042</t>
  </si>
  <si>
    <t>30043</t>
  </si>
  <si>
    <t>30044</t>
  </si>
  <si>
    <t>30045</t>
  </si>
  <si>
    <t>30046</t>
  </si>
  <si>
    <t>30047</t>
  </si>
  <si>
    <t>30048</t>
  </si>
  <si>
    <t>30049</t>
  </si>
  <si>
    <t>30050</t>
  </si>
  <si>
    <t>30051</t>
  </si>
  <si>
    <t>30052</t>
  </si>
  <si>
    <t>30053</t>
  </si>
  <si>
    <t>30205</t>
  </si>
  <si>
    <t>30065</t>
  </si>
  <si>
    <t>30066</t>
  </si>
  <si>
    <t>30067</t>
  </si>
  <si>
    <t>30068</t>
  </si>
  <si>
    <t>30069</t>
  </si>
  <si>
    <t>30070</t>
  </si>
  <si>
    <t>30071</t>
  </si>
  <si>
    <t>30072</t>
  </si>
  <si>
    <t>30073</t>
  </si>
  <si>
    <t>30074</t>
  </si>
  <si>
    <t>30075</t>
  </si>
  <si>
    <t>30076</t>
  </si>
  <si>
    <t>30077</t>
  </si>
  <si>
    <t>30078</t>
  </si>
  <si>
    <t>30079</t>
  </si>
  <si>
    <t>30083</t>
  </si>
  <si>
    <t>30080</t>
  </si>
  <si>
    <t>30082</t>
  </si>
  <si>
    <t>30081</t>
  </si>
  <si>
    <t>30084</t>
  </si>
  <si>
    <t>30085</t>
  </si>
  <si>
    <t>30086</t>
  </si>
  <si>
    <t>30088</t>
  </si>
  <si>
    <t>30089</t>
  </si>
  <si>
    <t>30090</t>
  </si>
  <si>
    <t>30091</t>
  </si>
  <si>
    <t>30093</t>
  </si>
  <si>
    <t>30169</t>
  </si>
  <si>
    <t>30094</t>
  </si>
  <si>
    <t>30095</t>
  </si>
  <si>
    <t>30016</t>
  </si>
  <si>
    <t>30127</t>
  </si>
  <si>
    <t>30096</t>
  </si>
  <si>
    <t>30061</t>
  </si>
  <si>
    <t>30107</t>
  </si>
  <si>
    <t>30132</t>
  </si>
  <si>
    <t>30097</t>
  </si>
  <si>
    <t>30137</t>
  </si>
  <si>
    <t>30098</t>
  </si>
  <si>
    <t>30099</t>
  </si>
  <si>
    <t>30100</t>
  </si>
  <si>
    <t>30101</t>
  </si>
  <si>
    <t>30102</t>
  </si>
  <si>
    <t>30103</t>
  </si>
  <si>
    <t>30104</t>
  </si>
  <si>
    <t>30105</t>
  </si>
  <si>
    <t>30106</t>
  </si>
  <si>
    <t>30108</t>
  </si>
  <si>
    <t>30109</t>
  </si>
  <si>
    <t>30110</t>
  </si>
  <si>
    <t>30111</t>
  </si>
  <si>
    <t>30206</t>
  </si>
  <si>
    <t>30112</t>
  </si>
  <si>
    <t>30113</t>
  </si>
  <si>
    <t>30013</t>
  </si>
  <si>
    <t>30114</t>
  </si>
  <si>
    <t>30115</t>
  </si>
  <si>
    <t>30116</t>
  </si>
  <si>
    <t>30117</t>
  </si>
  <si>
    <t>30118</t>
  </si>
  <si>
    <t>30119</t>
  </si>
  <si>
    <t>30120</t>
  </si>
  <si>
    <t>30121</t>
  </si>
  <si>
    <t>30122</t>
  </si>
  <si>
    <t>30123</t>
  </si>
  <si>
    <t>30124</t>
  </si>
  <si>
    <t>30126</t>
  </si>
  <si>
    <t>30125</t>
  </si>
  <si>
    <t>30128</t>
  </si>
  <si>
    <t>30129</t>
  </si>
  <si>
    <t>30130</t>
  </si>
  <si>
    <t>30131</t>
  </si>
  <si>
    <t>30133</t>
  </si>
  <si>
    <t>30134</t>
  </si>
  <si>
    <t>30135</t>
  </si>
  <si>
    <t>30136</t>
  </si>
  <si>
    <t>30138</t>
  </si>
  <si>
    <t>30139</t>
  </si>
  <si>
    <t>30140</t>
  </si>
  <si>
    <t>30141</t>
  </si>
  <si>
    <t>30142</t>
  </si>
  <si>
    <t>30211</t>
  </si>
  <si>
    <t>30212</t>
  </si>
  <si>
    <t>30143</t>
  </si>
  <si>
    <t>30144</t>
  </si>
  <si>
    <t>30146</t>
  </si>
  <si>
    <t>30145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</si>
  <si>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</si>
  <si>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</si>
  <si>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</si>
  <si>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</si>
  <si>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</si>
  <si>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</si>
  <si>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</si>
  <si>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</si>
  <si>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</si>
  <si>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30209</t>
  </si>
  <si>
    <t>30156</t>
  </si>
  <si>
    <t>30158</t>
  </si>
  <si>
    <t>30159</t>
  </si>
  <si>
    <t>30160</t>
  </si>
  <si>
    <t>30161</t>
  </si>
  <si>
    <t>30162</t>
  </si>
  <si>
    <t>30163</t>
  </si>
  <si>
    <t>30164</t>
  </si>
  <si>
    <t>30165</t>
  </si>
  <si>
    <t>30166</t>
  </si>
  <si>
    <t>30167</t>
  </si>
  <si>
    <t>30168</t>
  </si>
  <si>
    <t>30170</t>
  </si>
  <si>
    <t>30171</t>
  </si>
  <si>
    <t>30172</t>
  </si>
  <si>
    <t>30173</t>
  </si>
  <si>
    <t>30174</t>
  </si>
  <si>
    <t>30175</t>
  </si>
  <si>
    <t>30180</t>
  </si>
  <si>
    <t>30176</t>
  </si>
  <si>
    <t>30177</t>
  </si>
  <si>
    <t>30178</t>
  </si>
  <si>
    <t>30179</t>
  </si>
  <si>
    <t>30181</t>
  </si>
  <si>
    <t>30182</t>
  </si>
  <si>
    <t>30024</t>
  </si>
  <si>
    <t>30183</t>
  </si>
  <si>
    <t>30184</t>
  </si>
  <si>
    <t>30185</t>
  </si>
  <si>
    <t>30186</t>
  </si>
  <si>
    <t>30187</t>
  </si>
  <si>
    <t>30188</t>
  </si>
  <si>
    <t>30207</t>
  </si>
  <si>
    <t>30189</t>
  </si>
  <si>
    <t>30190</t>
  </si>
  <si>
    <t>30191</t>
  </si>
  <si>
    <t>30210</t>
  </si>
  <si>
    <t>30192</t>
  </si>
  <si>
    <t>30193</t>
  </si>
  <si>
    <t>30194</t>
  </si>
  <si>
    <t>30087</t>
  </si>
  <si>
    <t>30092</t>
  </si>
  <si>
    <t>30195</t>
  </si>
  <si>
    <t>30196</t>
  </si>
  <si>
    <t>30197</t>
  </si>
  <si>
    <t>30198</t>
  </si>
  <si>
    <t>30199</t>
  </si>
  <si>
    <t>30200</t>
  </si>
  <si>
    <t>30201</t>
  </si>
  <si>
    <t>30202</t>
  </si>
  <si>
    <t>30203</t>
  </si>
  <si>
    <t>31001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</si>
  <si>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</si>
  <si>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</si>
  <si>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</si>
  <si>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</si>
  <si>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</si>
  <si>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</si>
  <si>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</si>
  <si>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</si>
  <si>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</si>
  <si>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</si>
  <si>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</si>
  <si>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31016</t>
  </si>
  <si>
    <t>31017</t>
  </si>
  <si>
    <t>31018</t>
  </si>
  <si>
    <t>31019</t>
  </si>
  <si>
    <t>31021</t>
  </si>
  <si>
    <t>31020</t>
  </si>
  <si>
    <t>31022</t>
  </si>
  <si>
    <t>31023</t>
  </si>
  <si>
    <t>31024</t>
  </si>
  <si>
    <t>31013</t>
  </si>
  <si>
    <t>31014</t>
  </si>
  <si>
    <t>31015</t>
  </si>
  <si>
    <t>31025</t>
  </si>
  <si>
    <t>31026</t>
  </si>
  <si>
    <t>31027</t>
  </si>
  <si>
    <t>31028</t>
  </si>
  <si>
    <t>31029</t>
  </si>
  <si>
    <t>31030</t>
  </si>
  <si>
    <t>31031</t>
  </si>
  <si>
    <t>31032</t>
  </si>
  <si>
    <t>31033</t>
  </si>
  <si>
    <t>31034</t>
  </si>
  <si>
    <t>31035</t>
  </si>
  <si>
    <t>31036</t>
  </si>
  <si>
    <t>31037</t>
  </si>
  <si>
    <t>31038</t>
  </si>
  <si>
    <t>31039</t>
  </si>
  <si>
    <t>31040</t>
  </si>
  <si>
    <t>31041</t>
  </si>
  <si>
    <t>31042</t>
  </si>
  <si>
    <t>31043</t>
  </si>
  <si>
    <t>31044</t>
  </si>
  <si>
    <t>31045</t>
  </si>
  <si>
    <t>31046</t>
  </si>
  <si>
    <t>31047</t>
  </si>
  <si>
    <t>31048</t>
  </si>
  <si>
    <t>31049</t>
  </si>
  <si>
    <t>31050</t>
  </si>
  <si>
    <t>31051</t>
  </si>
  <si>
    <t>31052</t>
  </si>
  <si>
    <t>31053</t>
  </si>
  <si>
    <t>31054</t>
  </si>
  <si>
    <t>31055</t>
  </si>
  <si>
    <t>31056</t>
  </si>
  <si>
    <t>31057</t>
  </si>
  <si>
    <t>31058</t>
  </si>
  <si>
    <t>31059</t>
  </si>
  <si>
    <t>31060</t>
  </si>
  <si>
    <t>31061</t>
  </si>
  <si>
    <t>31062</t>
  </si>
  <si>
    <t>31063</t>
  </si>
  <si>
    <t>31065</t>
  </si>
  <si>
    <t>31064</t>
  </si>
  <si>
    <t>31066</t>
  </si>
  <si>
    <t>31067</t>
  </si>
  <si>
    <t>31068</t>
  </si>
  <si>
    <t>31069</t>
  </si>
  <si>
    <t>31070</t>
  </si>
  <si>
    <t>31071</t>
  </si>
  <si>
    <t>31072</t>
  </si>
  <si>
    <t>31073</t>
  </si>
  <si>
    <t>31074</t>
  </si>
  <si>
    <t>31075</t>
  </si>
  <si>
    <t>31076</t>
  </si>
  <si>
    <t>31077</t>
  </si>
  <si>
    <t>31078</t>
  </si>
  <si>
    <t>31079</t>
  </si>
  <si>
    <t>31080</t>
  </si>
  <si>
    <t>31081</t>
  </si>
  <si>
    <t>31082</t>
  </si>
  <si>
    <t>31083</t>
  </si>
  <si>
    <t>31084</t>
  </si>
  <si>
    <t>31085</t>
  </si>
  <si>
    <t>31086</t>
  </si>
  <si>
    <t>31087</t>
  </si>
  <si>
    <t>31088</t>
  </si>
  <si>
    <t>31089</t>
  </si>
  <si>
    <t>31090</t>
  </si>
  <si>
    <t>31091</t>
  </si>
  <si>
    <t>31092</t>
  </si>
  <si>
    <t>31093</t>
  </si>
  <si>
    <t>31094</t>
  </si>
  <si>
    <t>31095</t>
  </si>
  <si>
    <t>31096</t>
  </si>
  <si>
    <t>31097</t>
  </si>
  <si>
    <t>31098</t>
  </si>
  <si>
    <t>31099</t>
  </si>
  <si>
    <t>31100</t>
  </si>
  <si>
    <t>31101</t>
  </si>
  <si>
    <t>31102</t>
  </si>
  <si>
    <t>31103</t>
  </si>
  <si>
    <t>31104</t>
  </si>
  <si>
    <t>31105</t>
  </si>
  <si>
    <t>31106</t>
  </si>
  <si>
    <t>32001</t>
  </si>
  <si>
    <t>32002</t>
  </si>
  <si>
    <t>32003</t>
  </si>
  <si>
    <t>32004</t>
  </si>
  <si>
    <t>32005</t>
  </si>
  <si>
    <t>32006</t>
  </si>
  <si>
    <t>32009</t>
  </si>
  <si>
    <t>32007</t>
  </si>
  <si>
    <t>32008</t>
  </si>
  <si>
    <t>32015</t>
  </si>
  <si>
    <t>32041</t>
  </si>
  <si>
    <t>32010</t>
  </si>
  <si>
    <t>32012</t>
  </si>
  <si>
    <t>32013</t>
  </si>
  <si>
    <t>32014</t>
  </si>
  <si>
    <t>32016</t>
  </si>
  <si>
    <t>32017</t>
  </si>
  <si>
    <t>32018</t>
  </si>
  <si>
    <t>32019</t>
  </si>
  <si>
    <t>32020</t>
  </si>
  <si>
    <t>32021</t>
  </si>
  <si>
    <t>32022</t>
  </si>
  <si>
    <t>32023</t>
  </si>
  <si>
    <t>32024</t>
  </si>
  <si>
    <t>32025</t>
  </si>
  <si>
    <t>32026</t>
  </si>
  <si>
    <t>32027</t>
  </si>
  <si>
    <t>32028</t>
  </si>
  <si>
    <t>32029</t>
  </si>
  <si>
    <t>32030</t>
  </si>
  <si>
    <t>32031</t>
  </si>
  <si>
    <t>32032</t>
  </si>
  <si>
    <t>32033</t>
  </si>
  <si>
    <t>32034</t>
  </si>
  <si>
    <t>32035</t>
  </si>
  <si>
    <t>32036</t>
  </si>
  <si>
    <t>32037</t>
  </si>
  <si>
    <t>32038</t>
  </si>
  <si>
    <t>32039</t>
  </si>
  <si>
    <t>32040</t>
  </si>
  <si>
    <t>32058</t>
  </si>
  <si>
    <t>32042</t>
  </si>
  <si>
    <t>32043</t>
  </si>
  <si>
    <t>32044</t>
  </si>
  <si>
    <t>32045</t>
  </si>
  <si>
    <t>32046</t>
  </si>
  <si>
    <t>32047</t>
  </si>
  <si>
    <t>32048</t>
  </si>
  <si>
    <t>32057</t>
  </si>
  <si>
    <t>32011</t>
  </si>
  <si>
    <t>32049</t>
  </si>
  <si>
    <t>32050</t>
  </si>
  <si>
    <t>32051</t>
  </si>
  <si>
    <t>32052</t>
  </si>
  <si>
    <t>32053</t>
  </si>
  <si>
    <t>32054</t>
  </si>
  <si>
    <t>32055</t>
  </si>
  <si>
    <t>32056</t>
  </si>
  <si>
    <t>Macedonia (Antes Macedonia del norte)</t>
  </si>
  <si>
    <t>República de Moldavia</t>
  </si>
  <si>
    <t>2022*</t>
  </si>
  <si>
    <t>Remesas familiares
(Miles de operaciones)</t>
  </si>
  <si>
    <t>Remesas familiares y su distribución por entidad federativa, 1995,2003-2022*
(Distribución porcentual)</t>
  </si>
  <si>
    <t>Tijuana, Baja California</t>
  </si>
  <si>
    <t>Guadalajara, Jalisco</t>
  </si>
  <si>
    <t>Álvaro Obregón, Ciudad de México</t>
  </si>
  <si>
    <t>Juárez, Chihuahua</t>
  </si>
  <si>
    <t>León, Guanajuato</t>
  </si>
  <si>
    <t>Monterrey, Nuevo León</t>
  </si>
  <si>
    <t>Culiacán, Sinaloa</t>
  </si>
  <si>
    <t>Zapopan, Jalisco</t>
  </si>
  <si>
    <t>Morelia, Michoacán de Ocampo</t>
  </si>
  <si>
    <t>Durango, Durango</t>
  </si>
  <si>
    <t>Aguascalientes, Aguascalientes</t>
  </si>
  <si>
    <t>Oaxaca de Juárez, Oaxaca</t>
  </si>
  <si>
    <t>Puebla, Puebla</t>
  </si>
  <si>
    <t>Miguel Hidalgo, Ciudad de México</t>
  </si>
  <si>
    <t>Chihuahua, Chihuahua</t>
  </si>
  <si>
    <t>Coyoacán, Ciudad de México</t>
  </si>
  <si>
    <t>Cuauhtémoc, Ciudad de México</t>
  </si>
  <si>
    <t>Tlapa de Comonfort, Guerrero</t>
  </si>
  <si>
    <t>Mexicali, Baja California</t>
  </si>
  <si>
    <t xml:space="preserve"> California</t>
  </si>
  <si>
    <t xml:space="preserve"> Texas</t>
  </si>
  <si>
    <t xml:space="preserve"> Minnesota</t>
  </si>
  <si>
    <t xml:space="preserve"> Arizona</t>
  </si>
  <si>
    <t xml:space="preserve"> Florida</t>
  </si>
  <si>
    <t xml:space="preserve"> Illinois</t>
  </si>
  <si>
    <t xml:space="preserve"> Georgia</t>
  </si>
  <si>
    <t xml:space="preserve"> Nueva York</t>
  </si>
  <si>
    <t xml:space="preserve"> Colorado</t>
  </si>
  <si>
    <t xml:space="preserve"> Carolina Del Norte</t>
  </si>
  <si>
    <t xml:space="preserve"> Washington</t>
  </si>
  <si>
    <t xml:space="preserve"> Tennessee</t>
  </si>
  <si>
    <t xml:space="preserve"> Nueva Jersey</t>
  </si>
  <si>
    <t xml:space="preserve"> Nevada</t>
  </si>
  <si>
    <t xml:space="preserve"> Indiana</t>
  </si>
  <si>
    <t xml:space="preserve"> Michigan</t>
  </si>
  <si>
    <t xml:space="preserve"> Oregon</t>
  </si>
  <si>
    <t xml:space="preserve"> Luisiana</t>
  </si>
  <si>
    <t xml:space="preserve"> Virginia</t>
  </si>
  <si>
    <t xml:space="preserve"> Wisconsin</t>
  </si>
  <si>
    <t xml:space="preserve"> Carolina Del Sur</t>
  </si>
  <si>
    <t xml:space="preserve"> Utah</t>
  </si>
  <si>
    <t xml:space="preserve"> Ohio</t>
  </si>
  <si>
    <t xml:space="preserve"> Pensilvania</t>
  </si>
  <si>
    <t xml:space="preserve"> Alabama</t>
  </si>
  <si>
    <t xml:space="preserve"> Misuri</t>
  </si>
  <si>
    <t xml:space="preserve"> Kansas</t>
  </si>
  <si>
    <t xml:space="preserve"> Nuevo Mexico</t>
  </si>
  <si>
    <t xml:space="preserve"> Oklahoma</t>
  </si>
  <si>
    <t xml:space="preserve"> Arkansas</t>
  </si>
  <si>
    <t xml:space="preserve"> Kentucky</t>
  </si>
  <si>
    <t xml:space="preserve"> Nebraska</t>
  </si>
  <si>
    <t xml:space="preserve"> Idaho</t>
  </si>
  <si>
    <t xml:space="preserve"> Iowa</t>
  </si>
  <si>
    <t xml:space="preserve"> Maryland</t>
  </si>
  <si>
    <t xml:space="preserve"> Mississipi</t>
  </si>
  <si>
    <t xml:space="preserve"> Dakota Del Norte</t>
  </si>
  <si>
    <t xml:space="preserve"> Massachusetts</t>
  </si>
  <si>
    <t xml:space="preserve"> Connecticut</t>
  </si>
  <si>
    <t xml:space="preserve"> Wyoming</t>
  </si>
  <si>
    <t xml:space="preserve"> Delaware</t>
  </si>
  <si>
    <t xml:space="preserve"> Dakota Del Sur</t>
  </si>
  <si>
    <t xml:space="preserve"> Montana</t>
  </si>
  <si>
    <t xml:space="preserve"> Alaska</t>
  </si>
  <si>
    <t xml:space="preserve"> West Virginia</t>
  </si>
  <si>
    <t xml:space="preserve"> Hawaii</t>
  </si>
  <si>
    <t xml:space="preserve"> Nuevo Hampshire</t>
  </si>
  <si>
    <t xml:space="preserve"> Maine</t>
  </si>
  <si>
    <t xml:space="preserve"> Rhode Island</t>
  </si>
  <si>
    <t xml:space="preserve"> Puerto Rico</t>
  </si>
  <si>
    <t xml:space="preserve"> Vermont</t>
  </si>
  <si>
    <t>Entidad federativa
Municipio</t>
  </si>
  <si>
    <t>VII.3. Distribución de remesas familiares por entidad federativa, 1995, 2013-2022</t>
  </si>
  <si>
    <t>VII.5. Principales municipios receptores de remesas, 2013-2022</t>
  </si>
  <si>
    <t>VII.11. Principales estados de EE. UU. emisores de remesas a México, 2013-2022</t>
  </si>
  <si>
    <t>Las remesas refieren a dólares nominales</t>
  </si>
  <si>
    <t>Fuente: Elaborado por el CONAPO con base en Banco de México, Indicadores Económicos, diversos años; página WEB, www.banxico.org.mx. 2013-2022</t>
  </si>
  <si>
    <t>Fuente: Elaborado por el CONAPO con base en Banco de México, Indicadores Económicos , diversos años; página WEB, www.banxico.org.mx. 2013-2022</t>
  </si>
  <si>
    <t>NA: se refiere a los No identificados y a territorios no reconocidos y/o en disputas</t>
  </si>
  <si>
    <t>Las remesas son la cantidad en moneda nacional o extranjera proveniente del exterior, transferida a través de empresas, originada por un remitente (persona física residente en el exterior que transfiere recursos económicos a sus familiares en México) para ser entregada en territorio nacional a un beneficiario (persona física residente en México que recibe los recursos que transfiere el remitente). Fuente: Banco de México</t>
  </si>
  <si>
    <t>Turismo: Cuenta de viajeros internacionales, Ingresos del total de turistas</t>
  </si>
  <si>
    <t>Saldo de Balanza Comercial de Maquiladoras: Balanza comercial de mercancías de México (con apertura de maquiladoras)</t>
  </si>
  <si>
    <t>Exportaciones petroleras y agropecuarias: Balanza comercial de mercancías de México (sin apertura de maquiladoras)</t>
  </si>
  <si>
    <t>San Luis Potosí, San Luis Potosí</t>
  </si>
  <si>
    <t>Comoras</t>
  </si>
  <si>
    <t>VII.7. Regiones de origen de los ingresos por remesas a México, 2013-2022</t>
  </si>
  <si>
    <t>VII.8. Principales países de origen de los ingresos por remesas a México, 2013-2022</t>
  </si>
  <si>
    <t>VII.4. Distribución de remesas por municipio, 2013-2022</t>
  </si>
  <si>
    <t>VII.10. Estados de origen en EE. UU. de las remesas enviadas a México, 2013-2022</t>
  </si>
  <si>
    <t>VII.6. Países de origen de los ingresos por remesas a México, 2013-2022</t>
  </si>
  <si>
    <t>VII.9. Principales países de destino de los egresos por remesas desde México, 2013-2022</t>
  </si>
  <si>
    <t>América Latina y el Caribe</t>
  </si>
  <si>
    <t>Última fecha de actualización: febrero 2023</t>
  </si>
  <si>
    <t>04011</t>
  </si>
  <si>
    <t>Zapotitlán del Río (San Mateo Yucutindó)</t>
  </si>
  <si>
    <t>VII.3. Distribución de remesas familiares por entidad federativa, 1995, 2003-2022
(millones de dólares)</t>
  </si>
  <si>
    <t>VII.4. Distribución de remesas por municipio 2013-2022 (millones de dólares)</t>
  </si>
  <si>
    <t>VII.5. Principales municipios receptores de remesas 2013-2022 (millones de dólares)</t>
  </si>
  <si>
    <t>VII.7. Regiones de origen de los ingresos por remesas a México  2013-2022 (millones de dólares)</t>
  </si>
  <si>
    <t>VII.8. Principales países de origen de los ingresos por remesas a México  2013-2022 (millones de dólares)</t>
  </si>
  <si>
    <t>Ranking 2022</t>
  </si>
  <si>
    <t>VII.10. Estados de origen en EE. UU. de las remesas enviadas a México 2013-2022  (millones de dólares)</t>
  </si>
  <si>
    <t>VII.11. Principales estados de EE. UU. emisores de remesas a México 2013-2022  (millones de dólares)</t>
  </si>
  <si>
    <t>La información es preliminar, actualizada al corte de diciembre de 2022</t>
  </si>
  <si>
    <t>VII.2. Cambio porcentual de las remesas familiares por canal de recepción, 1990-2022</t>
  </si>
  <si>
    <t>Cambio porcentual de las remesas</t>
  </si>
  <si>
    <t>Cambio porcentual de las operaciones</t>
  </si>
  <si>
    <t>7. Remesas en México</t>
  </si>
  <si>
    <t>VII.1. Entrada de divisas a México según categoría, 1990-2022</t>
  </si>
  <si>
    <t>VII.1. Entrada de divisas a México según categoría, 1990-2022   (millones de dólares)</t>
  </si>
  <si>
    <t>VII.6. Países de origen de los ingresos por remesas a México 2013-2022
(millones de dólares)</t>
  </si>
  <si>
    <t>Clave geoestadística</t>
  </si>
  <si>
    <t>VII.9. Principales países de destino de los egresos por remesas desde México 2013-2022 (millones de dólares)</t>
  </si>
  <si>
    <t xml:space="preserve"> Washington, D.C</t>
  </si>
  <si>
    <t>La información es preliminar actualizada al corte de enero-noviembre para turismo y enero-diciembre para exportaciones petroleras,  agropecuarias  y remesas familiares</t>
  </si>
  <si>
    <t>Fuente: Elaborado por el CONAPO con base en Banco de México, Indicadores Económicos , diversos años; página WEB: www.banxico.org.mx. 1990-2022</t>
  </si>
  <si>
    <t>Fuente: Elaborado por el CONAPO con base en Banco de México, Indicadores Económicos , diversos años; página WEB: www.banxico.org.mx. 1995-2022</t>
  </si>
  <si>
    <t>Fuente: Elaborado por el CONAPO con base en Banco de México, Indicadores Económicos , diversos años; página WEB: www.banxico.org.mx.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</si>
</sst>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\ ###\ ##0\ \ \ _-;\-* #\ ###\ ##0\ \ \ _-;_-* &quot;---&quot;_-;_-@"/>
    <numFmt numFmtId="165" formatCode="#\ ##0"/>
    <numFmt numFmtId="166" formatCode="#\ ###\ ###"/>
    <numFmt numFmtId="167" formatCode="0.0"/>
    <numFmt numFmtId="168" formatCode="0.000000"/>
    <numFmt numFmtId="169" formatCode="##,##0.00"/>
    <numFmt numFmtId="170" formatCode="###\ ###\ ###"/>
    <numFmt numFmtId="171" formatCode="###\ ###\ ###\ ###"/>
    <numFmt numFmtId="172" formatCode="###\ ###"/>
    <numFmt numFmtId="173" formatCode="0.00000"/>
    <numFmt numFmtId="174" formatCode="_-* #,##0_-;\-* #,##0_-;_-* &quot;-&quot;??_-;_-@_-"/>
    <numFmt numFmtId="175" formatCode="0.0%"/>
    <numFmt numFmtId="176" formatCode="\-\-"/>
    <numFmt numFmtId="177" formatCode="00"/>
    <numFmt numFmtId="178" formatCode="#.0"/>
    <numFmt numFmtId="179" formatCode="#.0#"/>
    <numFmt numFmtId="180" formatCode="#####\ ###"/>
    <numFmt numFmtId="181" formatCode="###\ ##0"/>
    <numFmt numFmtId="182" formatCode="##.##"/>
  </numFmts>
  <fonts count="5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Montserrat"/>
    </font>
    <font>
      <sz val="9"/>
      <name val="Montserrat"/>
    </font>
    <font>
      <sz val="9"/>
      <color theme="1"/>
      <name val="Montserrat"/>
    </font>
    <font>
      <sz val="8"/>
      <color rgb="FF000000"/>
      <name val="Montserrat"/>
    </font>
    <font>
      <sz val="8"/>
      <name val="Montserrat"/>
    </font>
    <font>
      <sz val="11"/>
      <color rgb="FF000000"/>
      <name val="Calibri"/>
      <family val="2"/>
    </font>
    <font>
      <sz val="9"/>
      <color rgb="FFFF66FF"/>
      <name val="Montserrat"/>
    </font>
    <font>
      <b/>
      <sz val="10"/>
      <color rgb="FFFFFFFF"/>
      <name val="Montserrat"/>
    </font>
    <font>
      <sz val="10"/>
      <color rgb="FFFFFFFF"/>
      <name val="Montserrat"/>
    </font>
    <font>
      <b/>
      <sz val="9"/>
      <color rgb="FFFFFFFF"/>
      <name val="Montserrat"/>
    </font>
    <font>
      <sz val="9"/>
      <color rgb="FFFFFFFF"/>
      <name val="Montserrat"/>
    </font>
    <font>
      <b/>
      <sz val="11"/>
      <color rgb="FF000000"/>
      <name val="Montserrat"/>
    </font>
    <font>
      <b/>
      <sz val="11"/>
      <name val="Montserrat"/>
    </font>
    <font>
      <sz val="8"/>
      <color theme="1"/>
      <name val="Montserrat"/>
    </font>
    <font>
      <sz val="8"/>
      <name val="Arial"/>
      <family val="2"/>
    </font>
    <font>
      <sz val="8"/>
      <name val="Arial"/>
      <family val="2"/>
    </font>
    <font>
      <sz val="11"/>
      <name val="Montserrat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9"/>
      <color theme="0"/>
      <name val="Montserrat"/>
    </font>
    <font>
      <b/>
      <sz val="10"/>
      <color theme="0"/>
      <name val="Montserrat"/>
    </font>
    <font>
      <u/>
      <sz val="11"/>
      <color theme="10"/>
      <name val="Calibri"/>
      <family val="2"/>
    </font>
    <font>
      <sz val="8"/>
      <name val="Calibri"/>
      <family val="2"/>
    </font>
    <font>
      <sz val="10"/>
      <name val="Montserrat"/>
    </font>
    <font>
      <b/>
      <sz val="9"/>
      <name val="Montserrat"/>
    </font>
    <font>
      <sz val="9"/>
      <color rgb="FFC00000"/>
      <name val="Montserrat"/>
    </font>
    <font>
      <sz val="11"/>
      <color rgb="FF000000"/>
      <name val="Montserrat"/>
    </font>
    <font>
      <sz val="12"/>
      <name val="Montserrat"/>
    </font>
    <font>
      <b/>
      <sz val="12"/>
      <name val="Montserrat"/>
    </font>
    <font>
      <b/>
      <sz val="12"/>
      <color rgb="FF000000"/>
      <name val="Montserrat"/>
    </font>
    <font>
      <b/>
      <sz val="16"/>
      <color theme="0"/>
      <name val="Montserrat"/>
    </font>
    <font>
      <b/>
      <sz val="10"/>
      <name val="Montserrat"/>
    </font>
    <font>
      <b/>
      <sz val="9"/>
      <color theme="1"/>
      <name val="Montserrat"/>
    </font>
  </fonts>
  <fills count="4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D2449"/>
        <bgColor indexed="64"/>
      </patternFill>
    </fill>
    <fill>
      <patternFill patternType="solid">
        <fgColor rgb="FF9D2449"/>
        <bgColor rgb="FFD8D8D8"/>
      </patternFill>
    </fill>
    <fill>
      <patternFill patternType="solid">
        <fgColor rgb="FF9D2449"/>
        <bgColor rgb="FFFFFFFF"/>
      </patternFill>
    </fill>
    <fill>
      <patternFill patternType="solid">
        <fgColor rgb="FFD4C19C"/>
        <bgColor rgb="FFFFFFFF"/>
      </patternFill>
    </fill>
    <fill>
      <patternFill patternType="solid">
        <fgColor rgb="FFD4C19C"/>
        <bgColor rgb="FFF2F2F2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rgb="FFDDD9C3"/>
      </patternFill>
    </fill>
    <fill>
      <patternFill patternType="solid">
        <fgColor rgb="FFD4C19C"/>
        <bgColor rgb="FFD8D8D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120">
    <xf numFmtId="0" fontId="0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6" applyNumberFormat="0" applyAlignment="0" applyProtection="0"/>
    <xf numFmtId="0" fontId="16" fillId="9" borderId="7" applyNumberFormat="0" applyAlignment="0" applyProtection="0"/>
    <xf numFmtId="0" fontId="17" fillId="9" borderId="6" applyNumberFormat="0" applyAlignment="0" applyProtection="0"/>
    <xf numFmtId="0" fontId="18" fillId="0" borderId="8" applyNumberFormat="0" applyFill="0" applyAlignment="0" applyProtection="0"/>
    <xf numFmtId="0" fontId="19" fillId="1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35" borderId="0" applyNumberFormat="0" applyBorder="0" applyAlignment="0" applyProtection="0"/>
    <xf numFmtId="0" fontId="4" fillId="0" borderId="0"/>
    <xf numFmtId="0" fontId="4" fillId="11" borderId="10" applyNumberFormat="0" applyFont="0" applyAlignment="0" applyProtection="0"/>
    <xf numFmtId="0" fontId="3" fillId="0" borderId="0"/>
    <xf numFmtId="0" fontId="3" fillId="11" borderId="10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0" fontId="38" fillId="0" borderId="0"/>
    <xf numFmtId="0" fontId="39" fillId="0" borderId="0"/>
    <xf numFmtId="0" fontId="41" fillId="0" borderId="0"/>
    <xf numFmtId="43" fontId="6" fillId="0" borderId="0" applyFont="0" applyFill="0" applyBorder="0" applyAlignment="0" applyProtection="0"/>
    <xf numFmtId="0" fontId="42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10" applyNumberFormat="0" applyFont="0" applyAlignment="0" applyProtection="0"/>
    <xf numFmtId="0" fontId="1" fillId="0" borderId="0"/>
    <xf numFmtId="0" fontId="1" fillId="11" borderId="10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41" fillId="0" borderId="0"/>
    <xf numFmtId="0" fontId="45" fillId="0" borderId="0" applyNumberFormat="0" applyFill="0" applyBorder="0" applyAlignment="0" applyProtection="0"/>
  </cellStyleXfs>
  <cellXfs count="330">
    <xf numFmtId="0" fontId="0" fillId="0" borderId="0" xfId="0"/>
    <xf numFmtId="0" fontId="24" fillId="0" borderId="0" xfId="0" applyFont="1"/>
    <xf numFmtId="164" fontId="25" fillId="2" borderId="0" xfId="0" applyNumberFormat="1" applyFont="1" applyFill="1"/>
    <xf numFmtId="49" fontId="25" fillId="2" borderId="0" xfId="0" applyNumberFormat="1" applyFont="1" applyFill="1" applyAlignment="1">
      <alignment horizontal="center"/>
    </xf>
    <xf numFmtId="170" fontId="25" fillId="2" borderId="0" xfId="0" applyNumberFormat="1" applyFont="1" applyFill="1"/>
    <xf numFmtId="0" fontId="25" fillId="2" borderId="0" xfId="0" applyFont="1" applyFill="1" applyAlignment="1">
      <alignment horizontal="center"/>
    </xf>
    <xf numFmtId="0" fontId="27" fillId="0" borderId="0" xfId="0" applyFont="1" applyAlignment="1">
      <alignment vertical="center"/>
    </xf>
    <xf numFmtId="49" fontId="25" fillId="2" borderId="0" xfId="0" applyNumberFormat="1" applyFont="1" applyFill="1"/>
    <xf numFmtId="167" fontId="25" fillId="2" borderId="0" xfId="0" applyNumberFormat="1" applyFont="1" applyFill="1"/>
    <xf numFmtId="165" fontId="25" fillId="2" borderId="0" xfId="0" quotePrefix="1" applyNumberFormat="1" applyFont="1" applyFill="1" applyAlignment="1">
      <alignment horizontal="right"/>
    </xf>
    <xf numFmtId="165" fontId="25" fillId="2" borderId="0" xfId="0" applyNumberFormat="1" applyFont="1" applyFill="1"/>
    <xf numFmtId="49" fontId="26" fillId="2" borderId="0" xfId="0" applyNumberFormat="1" applyFont="1" applyFill="1"/>
    <xf numFmtId="1" fontId="26" fillId="0" borderId="0" xfId="0" applyNumberFormat="1" applyFont="1"/>
    <xf numFmtId="0" fontId="26" fillId="0" borderId="0" xfId="0" applyFont="1"/>
    <xf numFmtId="0" fontId="26" fillId="2" borderId="1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0" fontId="25" fillId="0" borderId="0" xfId="0" applyNumberFormat="1" applyFont="1"/>
    <xf numFmtId="0" fontId="25" fillId="0" borderId="0" xfId="0" applyFont="1"/>
    <xf numFmtId="174" fontId="24" fillId="0" borderId="0" xfId="0" applyNumberFormat="1" applyFont="1"/>
    <xf numFmtId="1" fontId="24" fillId="0" borderId="0" xfId="0" applyNumberFormat="1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4" borderId="0" xfId="0" applyFont="1" applyFill="1"/>
    <xf numFmtId="0" fontId="30" fillId="0" borderId="0" xfId="0" applyFont="1"/>
    <xf numFmtId="1" fontId="24" fillId="4" borderId="0" xfId="0" applyNumberFormat="1" applyFont="1" applyFill="1"/>
    <xf numFmtId="0" fontId="26" fillId="4" borderId="0" xfId="46" applyFont="1" applyFill="1"/>
    <xf numFmtId="1" fontId="26" fillId="4" borderId="0" xfId="46" applyNumberFormat="1" applyFont="1" applyFill="1"/>
    <xf numFmtId="1" fontId="24" fillId="4" borderId="0" xfId="0" applyNumberFormat="1" applyFont="1" applyFill="1" applyAlignment="1">
      <alignment horizontal="center"/>
    </xf>
    <xf numFmtId="173" fontId="26" fillId="0" borderId="0" xfId="0" applyNumberFormat="1" applyFont="1"/>
    <xf numFmtId="2" fontId="24" fillId="0" borderId="0" xfId="0" applyNumberFormat="1" applyFont="1"/>
    <xf numFmtId="168" fontId="24" fillId="0" borderId="0" xfId="0" applyNumberFormat="1" applyFont="1"/>
    <xf numFmtId="49" fontId="25" fillId="36" borderId="0" xfId="0" applyNumberFormat="1" applyFont="1" applyFill="1" applyAlignment="1">
      <alignment horizontal="center"/>
    </xf>
    <xf numFmtId="171" fontId="25" fillId="2" borderId="0" xfId="0" applyNumberFormat="1" applyFont="1" applyFill="1"/>
    <xf numFmtId="171" fontId="24" fillId="0" borderId="0" xfId="0" applyNumberFormat="1" applyFont="1"/>
    <xf numFmtId="171" fontId="25" fillId="2" borderId="0" xfId="0" applyNumberFormat="1" applyFont="1" applyFill="1" applyAlignment="1">
      <alignment horizontal="center"/>
    </xf>
    <xf numFmtId="1" fontId="25" fillId="0" borderId="0" xfId="0" applyNumberFormat="1" applyFont="1"/>
    <xf numFmtId="170" fontId="25" fillId="2" borderId="0" xfId="2" applyNumberFormat="1" applyFont="1" applyFill="1"/>
    <xf numFmtId="165" fontId="25" fillId="0" borderId="0" xfId="0" applyNumberFormat="1" applyFont="1"/>
    <xf numFmtId="49" fontId="25" fillId="2" borderId="0" xfId="2" applyNumberFormat="1" applyFont="1" applyFill="1" applyAlignment="1">
      <alignment horizontal="left"/>
    </xf>
    <xf numFmtId="0" fontId="25" fillId="0" borderId="0" xfId="0" applyFont="1" applyAlignment="1">
      <alignment horizontal="right"/>
    </xf>
    <xf numFmtId="164" fontId="25" fillId="0" borderId="0" xfId="0" applyNumberFormat="1" applyFont="1"/>
    <xf numFmtId="165" fontId="25" fillId="2" borderId="0" xfId="0" applyNumberFormat="1" applyFont="1" applyFill="1" applyAlignment="1">
      <alignment horizontal="center"/>
    </xf>
    <xf numFmtId="165" fontId="25" fillId="0" borderId="0" xfId="0" applyNumberFormat="1" applyFont="1" applyAlignment="1">
      <alignment horizontal="center"/>
    </xf>
    <xf numFmtId="1" fontId="25" fillId="0" borderId="0" xfId="44" applyNumberFormat="1" applyFont="1" applyAlignment="1">
      <alignment horizontal="center"/>
    </xf>
    <xf numFmtId="0" fontId="28" fillId="0" borderId="0" xfId="0" applyFont="1"/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 vertical="top" wrapText="1"/>
    </xf>
    <xf numFmtId="0" fontId="27" fillId="0" borderId="0" xfId="0" applyFont="1"/>
    <xf numFmtId="0" fontId="24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/>
    </xf>
    <xf numFmtId="170" fontId="25" fillId="2" borderId="0" xfId="0" applyNumberFormat="1" applyFont="1" applyFill="1" applyAlignment="1">
      <alignment horizontal="center"/>
    </xf>
    <xf numFmtId="170" fontId="25" fillId="0" borderId="0" xfId="0" applyNumberFormat="1" applyFont="1" applyAlignment="1">
      <alignment horizontal="center"/>
    </xf>
    <xf numFmtId="170" fontId="25" fillId="2" borderId="2" xfId="0" applyNumberFormat="1" applyFont="1" applyFill="1" applyBorder="1" applyAlignment="1">
      <alignment horizontal="center"/>
    </xf>
    <xf numFmtId="170" fontId="25" fillId="0" borderId="2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/>
    </xf>
    <xf numFmtId="172" fontId="25" fillId="0" borderId="2" xfId="3" applyNumberFormat="1" applyFont="1" applyBorder="1" applyAlignment="1">
      <alignment horizontal="center"/>
    </xf>
    <xf numFmtId="170" fontId="24" fillId="0" borderId="0" xfId="0" applyNumberFormat="1" applyFont="1"/>
    <xf numFmtId="1" fontId="25" fillId="0" borderId="2" xfId="0" applyNumberFormat="1" applyFont="1" applyBorder="1"/>
    <xf numFmtId="49" fontId="25" fillId="2" borderId="2" xfId="0" applyNumberFormat="1" applyFont="1" applyFill="1" applyBorder="1" applyAlignment="1">
      <alignment horizontal="center"/>
    </xf>
    <xf numFmtId="49" fontId="25" fillId="2" borderId="2" xfId="0" applyNumberFormat="1" applyFont="1" applyFill="1" applyBorder="1"/>
    <xf numFmtId="0" fontId="31" fillId="37" borderId="0" xfId="0" applyFont="1" applyFill="1" applyAlignment="1">
      <alignment horizontal="center" vertical="center" wrapText="1"/>
    </xf>
    <xf numFmtId="0" fontId="32" fillId="38" borderId="0" xfId="0" applyFont="1" applyFill="1"/>
    <xf numFmtId="165" fontId="25" fillId="38" borderId="0" xfId="0" applyNumberFormat="1" applyFont="1" applyFill="1" applyAlignment="1">
      <alignment horizontal="right"/>
    </xf>
    <xf numFmtId="165" fontId="25" fillId="38" borderId="0" xfId="0" applyNumberFormat="1" applyFont="1" applyFill="1"/>
    <xf numFmtId="1" fontId="25" fillId="38" borderId="0" xfId="0" applyNumberFormat="1" applyFont="1" applyFill="1"/>
    <xf numFmtId="0" fontId="28" fillId="38" borderId="0" xfId="0" applyFont="1" applyFill="1"/>
    <xf numFmtId="0" fontId="24" fillId="38" borderId="0" xfId="0" applyFont="1" applyFill="1"/>
    <xf numFmtId="170" fontId="25" fillId="2" borderId="2" xfId="0" applyNumberFormat="1" applyFont="1" applyFill="1" applyBorder="1"/>
    <xf numFmtId="167" fontId="25" fillId="2" borderId="2" xfId="0" applyNumberFormat="1" applyFont="1" applyFill="1" applyBorder="1"/>
    <xf numFmtId="165" fontId="25" fillId="2" borderId="2" xfId="0" applyNumberFormat="1" applyFont="1" applyFill="1" applyBorder="1"/>
    <xf numFmtId="165" fontId="25" fillId="2" borderId="2" xfId="0" quotePrefix="1" applyNumberFormat="1" applyFont="1" applyFill="1" applyBorder="1" applyAlignment="1">
      <alignment horizontal="right"/>
    </xf>
    <xf numFmtId="165" fontId="25" fillId="2" borderId="0" xfId="0" quotePrefix="1" applyNumberFormat="1" applyFont="1" applyFill="1" applyAlignment="1">
      <alignment horizontal="right" vertical="center"/>
    </xf>
    <xf numFmtId="164" fontId="25" fillId="2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38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36" fillId="2" borderId="0" xfId="0" applyNumberFormat="1" applyFont="1" applyFill="1" applyAlignment="1">
      <alignment vertical="center" wrapText="1"/>
    </xf>
    <xf numFmtId="170" fontId="25" fillId="0" borderId="2" xfId="0" applyNumberFormat="1" applyFont="1" applyBorder="1"/>
    <xf numFmtId="175" fontId="24" fillId="0" borderId="0" xfId="60" applyNumberFormat="1" applyFont="1" applyBorder="1" applyAlignment="1"/>
    <xf numFmtId="175" fontId="24" fillId="0" borderId="2" xfId="60" applyNumberFormat="1" applyFont="1" applyBorder="1" applyAlignment="1"/>
    <xf numFmtId="0" fontId="24" fillId="0" borderId="0" xfId="0" applyFont="1" applyAlignment="1">
      <alignment horizontal="right"/>
    </xf>
    <xf numFmtId="164" fontId="36" fillId="2" borderId="0" xfId="0" applyNumberFormat="1" applyFont="1" applyFill="1" applyAlignment="1">
      <alignment horizontal="right" vertical="center" wrapText="1"/>
    </xf>
    <xf numFmtId="2" fontId="25" fillId="0" borderId="0" xfId="0" applyNumberFormat="1" applyFont="1" applyAlignment="1">
      <alignment horizontal="right"/>
    </xf>
    <xf numFmtId="164" fontId="40" fillId="2" borderId="0" xfId="0" applyNumberFormat="1" applyFont="1" applyFill="1" applyAlignment="1">
      <alignment horizontal="right" vertical="center" wrapText="1"/>
    </xf>
    <xf numFmtId="164" fontId="25" fillId="2" borderId="0" xfId="2" applyNumberFormat="1" applyFont="1" applyFill="1"/>
    <xf numFmtId="164" fontId="25" fillId="2" borderId="2" xfId="2" applyNumberFormat="1" applyFont="1" applyFill="1" applyBorder="1"/>
    <xf numFmtId="170" fontId="24" fillId="0" borderId="2" xfId="0" applyNumberFormat="1" applyFont="1" applyBorder="1"/>
    <xf numFmtId="1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top"/>
    </xf>
    <xf numFmtId="175" fontId="24" fillId="0" borderId="13" xfId="60" applyNumberFormat="1" applyFont="1" applyBorder="1" applyAlignment="1"/>
    <xf numFmtId="0" fontId="24" fillId="0" borderId="0" xfId="64" applyFont="1"/>
    <xf numFmtId="0" fontId="25" fillId="0" borderId="0" xfId="64" applyFont="1"/>
    <xf numFmtId="164" fontId="36" fillId="2" borderId="0" xfId="64" applyNumberFormat="1" applyFont="1" applyFill="1" applyAlignment="1">
      <alignment vertical="center" wrapText="1"/>
    </xf>
    <xf numFmtId="49" fontId="26" fillId="2" borderId="0" xfId="64" applyNumberFormat="1" applyFont="1" applyFill="1"/>
    <xf numFmtId="165" fontId="26" fillId="2" borderId="0" xfId="64" applyNumberFormat="1" applyFont="1" applyFill="1"/>
    <xf numFmtId="165" fontId="26" fillId="0" borderId="0" xfId="64" applyNumberFormat="1" applyFont="1"/>
    <xf numFmtId="165" fontId="25" fillId="0" borderId="0" xfId="64" applyNumberFormat="1" applyFont="1"/>
    <xf numFmtId="165" fontId="26" fillId="2" borderId="0" xfId="64" applyNumberFormat="1" applyFont="1" applyFill="1" applyAlignment="1">
      <alignment horizontal="right"/>
    </xf>
    <xf numFmtId="165" fontId="26" fillId="0" borderId="0" xfId="64" applyNumberFormat="1" applyFont="1" applyAlignment="1">
      <alignment horizontal="right"/>
    </xf>
    <xf numFmtId="165" fontId="25" fillId="0" borderId="0" xfId="65" applyNumberFormat="1" applyFont="1" applyFill="1" applyAlignment="1">
      <alignment horizontal="right"/>
    </xf>
    <xf numFmtId="165" fontId="25" fillId="0" borderId="0" xfId="65" applyNumberFormat="1" applyFont="1" applyAlignment="1">
      <alignment horizontal="right"/>
    </xf>
    <xf numFmtId="49" fontId="26" fillId="2" borderId="2" xfId="64" applyNumberFormat="1" applyFont="1" applyFill="1" applyBorder="1"/>
    <xf numFmtId="171" fontId="26" fillId="2" borderId="2" xfId="64" applyNumberFormat="1" applyFont="1" applyFill="1" applyBorder="1"/>
    <xf numFmtId="171" fontId="26" fillId="0" borderId="2" xfId="64" applyNumberFormat="1" applyFont="1" applyBorder="1"/>
    <xf numFmtId="1" fontId="25" fillId="0" borderId="2" xfId="64" applyNumberFormat="1" applyFont="1" applyBorder="1"/>
    <xf numFmtId="165" fontId="25" fillId="0" borderId="2" xfId="64" applyNumberFormat="1" applyFont="1" applyBorder="1"/>
    <xf numFmtId="165" fontId="25" fillId="0" borderId="2" xfId="64" quotePrefix="1" applyNumberFormat="1" applyFont="1" applyBorder="1" applyAlignment="1">
      <alignment horizontal="right"/>
    </xf>
    <xf numFmtId="171" fontId="26" fillId="2" borderId="0" xfId="64" applyNumberFormat="1" applyFont="1" applyFill="1"/>
    <xf numFmtId="171" fontId="26" fillId="0" borderId="0" xfId="64" applyNumberFormat="1" applyFont="1"/>
    <xf numFmtId="1" fontId="25" fillId="0" borderId="0" xfId="64" applyNumberFormat="1" applyFont="1"/>
    <xf numFmtId="0" fontId="27" fillId="0" borderId="0" xfId="64" applyFont="1" applyAlignment="1">
      <alignment horizontal="left"/>
    </xf>
    <xf numFmtId="165" fontId="26" fillId="2" borderId="2" xfId="64" applyNumberFormat="1" applyFont="1" applyFill="1" applyBorder="1"/>
    <xf numFmtId="49" fontId="37" fillId="2" borderId="0" xfId="64" applyNumberFormat="1" applyFont="1" applyFill="1"/>
    <xf numFmtId="0" fontId="26" fillId="2" borderId="2" xfId="64" applyFont="1" applyFill="1" applyBorder="1"/>
    <xf numFmtId="170" fontId="25" fillId="3" borderId="0" xfId="2" applyNumberFormat="1" applyFont="1" applyFill="1"/>
    <xf numFmtId="170" fontId="25" fillId="0" borderId="0" xfId="2" applyNumberFormat="1" applyFont="1"/>
    <xf numFmtId="0" fontId="37" fillId="0" borderId="0" xfId="0" applyFont="1"/>
    <xf numFmtId="0" fontId="37" fillId="2" borderId="0" xfId="0" applyFont="1" applyFill="1" applyAlignment="1">
      <alignment horizontal="left"/>
    </xf>
    <xf numFmtId="0" fontId="26" fillId="4" borderId="2" xfId="2" applyFont="1" applyFill="1" applyBorder="1" applyAlignment="1">
      <alignment horizontal="left"/>
    </xf>
    <xf numFmtId="49" fontId="28" fillId="2" borderId="0" xfId="0" applyNumberFormat="1" applyFont="1" applyFill="1" applyAlignment="1">
      <alignment horizontal="left"/>
    </xf>
    <xf numFmtId="0" fontId="28" fillId="2" borderId="0" xfId="0" applyFont="1" applyFill="1" applyAlignment="1">
      <alignment horizontal="left"/>
    </xf>
    <xf numFmtId="1" fontId="25" fillId="0" borderId="0" xfId="0" applyNumberFormat="1" applyFont="1" applyAlignment="1">
      <alignment horizontal="center"/>
    </xf>
    <xf numFmtId="49" fontId="26" fillId="2" borderId="1" xfId="2" applyNumberFormat="1" applyFont="1" applyFill="1" applyBorder="1"/>
    <xf numFmtId="0" fontId="26" fillId="0" borderId="0" xfId="2" applyFont="1"/>
    <xf numFmtId="0" fontId="26" fillId="4" borderId="0" xfId="2" applyFont="1" applyFill="1"/>
    <xf numFmtId="0" fontId="37" fillId="0" borderId="0" xfId="2" applyFont="1" applyAlignment="1">
      <alignment horizontal="left"/>
    </xf>
    <xf numFmtId="1" fontId="25" fillId="4" borderId="0" xfId="0" applyNumberFormat="1" applyFont="1" applyFill="1"/>
    <xf numFmtId="165" fontId="25" fillId="36" borderId="0" xfId="0" quotePrefix="1" applyNumberFormat="1" applyFont="1" applyFill="1" applyAlignment="1">
      <alignment horizontal="right"/>
    </xf>
    <xf numFmtId="165" fontId="25" fillId="36" borderId="0" xfId="0" applyNumberFormat="1" applyFont="1" applyFill="1"/>
    <xf numFmtId="0" fontId="28" fillId="2" borderId="0" xfId="0" applyFont="1" applyFill="1" applyAlignment="1">
      <alignment horizontal="left" vertical="center"/>
    </xf>
    <xf numFmtId="49" fontId="25" fillId="36" borderId="0" xfId="2" applyNumberFormat="1" applyFont="1" applyFill="1" applyAlignment="1">
      <alignment horizontal="left"/>
    </xf>
    <xf numFmtId="1" fontId="25" fillId="3" borderId="0" xfId="2" applyNumberFormat="1" applyFont="1" applyFill="1" applyAlignment="1">
      <alignment horizontal="right"/>
    </xf>
    <xf numFmtId="169" fontId="24" fillId="0" borderId="0" xfId="2" applyNumberFormat="1" applyFont="1" applyAlignment="1">
      <alignment horizontal="left" vertical="top" wrapText="1"/>
    </xf>
    <xf numFmtId="49" fontId="25" fillId="2" borderId="2" xfId="2" applyNumberFormat="1" applyFont="1" applyFill="1" applyBorder="1" applyAlignment="1">
      <alignment horizontal="left"/>
    </xf>
    <xf numFmtId="1" fontId="25" fillId="3" borderId="2" xfId="2" applyNumberFormat="1" applyFont="1" applyFill="1" applyBorder="1" applyAlignment="1">
      <alignment horizontal="right"/>
    </xf>
    <xf numFmtId="1" fontId="25" fillId="2" borderId="0" xfId="2" applyNumberFormat="1" applyFont="1" applyFill="1" applyAlignment="1">
      <alignment horizontal="right"/>
    </xf>
    <xf numFmtId="1" fontId="25" fillId="0" borderId="0" xfId="2" applyNumberFormat="1" applyFont="1" applyAlignment="1">
      <alignment horizontal="right"/>
    </xf>
    <xf numFmtId="0" fontId="24" fillId="0" borderId="0" xfId="2" applyFont="1"/>
    <xf numFmtId="2" fontId="25" fillId="0" borderId="0" xfId="2" applyNumberFormat="1" applyFont="1" applyAlignment="1">
      <alignment horizontal="right"/>
    </xf>
    <xf numFmtId="0" fontId="25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49" fontId="25" fillId="2" borderId="0" xfId="118" applyNumberFormat="1" applyFont="1" applyFill="1" applyAlignment="1">
      <alignment horizontal="center"/>
    </xf>
    <xf numFmtId="170" fontId="25" fillId="0" borderId="0" xfId="118" applyNumberFormat="1" applyFont="1"/>
    <xf numFmtId="1" fontId="25" fillId="0" borderId="0" xfId="118" applyNumberFormat="1" applyFont="1"/>
    <xf numFmtId="170" fontId="25" fillId="4" borderId="0" xfId="118" applyNumberFormat="1" applyFont="1" applyFill="1"/>
    <xf numFmtId="1" fontId="25" fillId="4" borderId="0" xfId="118" applyNumberFormat="1" applyFont="1" applyFill="1"/>
    <xf numFmtId="49" fontId="25" fillId="2" borderId="0" xfId="118" applyNumberFormat="1" applyFont="1" applyFill="1" applyAlignment="1">
      <alignment horizontal="left"/>
    </xf>
    <xf numFmtId="1" fontId="25" fillId="2" borderId="0" xfId="118" applyNumberFormat="1" applyFont="1" applyFill="1" applyAlignment="1">
      <alignment horizontal="right"/>
    </xf>
    <xf numFmtId="1" fontId="25" fillId="0" borderId="0" xfId="118" applyNumberFormat="1" applyFont="1" applyAlignment="1">
      <alignment horizontal="right"/>
    </xf>
    <xf numFmtId="170" fontId="25" fillId="2" borderId="0" xfId="118" applyNumberFormat="1" applyFont="1" applyFill="1" applyAlignment="1">
      <alignment horizontal="right"/>
    </xf>
    <xf numFmtId="170" fontId="25" fillId="0" borderId="0" xfId="118" applyNumberFormat="1" applyFont="1" applyAlignment="1">
      <alignment horizontal="right"/>
    </xf>
    <xf numFmtId="49" fontId="25" fillId="2" borderId="2" xfId="118" applyNumberFormat="1" applyFont="1" applyFill="1" applyBorder="1" applyAlignment="1">
      <alignment horizontal="center"/>
    </xf>
    <xf numFmtId="0" fontId="25" fillId="0" borderId="0" xfId="118" applyFont="1"/>
    <xf numFmtId="167" fontId="25" fillId="0" borderId="0" xfId="118" applyNumberFormat="1" applyFont="1"/>
    <xf numFmtId="170" fontId="26" fillId="39" borderId="0" xfId="2" applyNumberFormat="1" applyFont="1" applyFill="1"/>
    <xf numFmtId="170" fontId="26" fillId="39" borderId="0" xfId="2" applyNumberFormat="1" applyFont="1" applyFill="1" applyAlignment="1">
      <alignment horizontal="right"/>
    </xf>
    <xf numFmtId="0" fontId="27" fillId="0" borderId="0" xfId="0" applyFont="1" applyAlignment="1">
      <alignment horizontal="left" vertical="top"/>
    </xf>
    <xf numFmtId="172" fontId="25" fillId="0" borderId="2" xfId="3" applyNumberFormat="1" applyFont="1" applyBorder="1" applyAlignment="1">
      <alignment horizontal="right"/>
    </xf>
    <xf numFmtId="172" fontId="25" fillId="0" borderId="0" xfId="3" applyNumberFormat="1" applyFont="1" applyBorder="1" applyAlignment="1">
      <alignment horizontal="center"/>
    </xf>
    <xf numFmtId="172" fontId="25" fillId="0" borderId="0" xfId="3" applyNumberFormat="1" applyFont="1" applyBorder="1" applyAlignment="1">
      <alignment horizontal="right"/>
    </xf>
    <xf numFmtId="1" fontId="24" fillId="0" borderId="0" xfId="64" applyNumberFormat="1" applyFont="1"/>
    <xf numFmtId="165" fontId="24" fillId="0" borderId="0" xfId="64" applyNumberFormat="1" applyFont="1"/>
    <xf numFmtId="165" fontId="24" fillId="0" borderId="0" xfId="0" applyNumberFormat="1" applyFont="1"/>
    <xf numFmtId="0" fontId="35" fillId="0" borderId="0" xfId="0" applyFont="1" applyAlignment="1">
      <alignment horizontal="center" vertical="center" wrapText="1"/>
    </xf>
    <xf numFmtId="49" fontId="26" fillId="36" borderId="0" xfId="2" applyNumberFormat="1" applyFont="1" applyFill="1"/>
    <xf numFmtId="164" fontId="36" fillId="2" borderId="0" xfId="0" applyNumberFormat="1" applyFont="1" applyFill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49" fontId="25" fillId="0" borderId="0" xfId="0" applyNumberFormat="1" applyFont="1"/>
    <xf numFmtId="164" fontId="48" fillId="2" borderId="0" xfId="0" applyNumberFormat="1" applyFont="1" applyFill="1" applyAlignment="1">
      <alignment horizontal="left" vertical="center" wrapText="1"/>
    </xf>
    <xf numFmtId="49" fontId="25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4" fillId="0" borderId="0" xfId="2" applyFont="1" applyAlignment="1">
      <alignment horizontal="left"/>
    </xf>
    <xf numFmtId="49" fontId="47" fillId="0" borderId="0" xfId="0" applyNumberFormat="1" applyFont="1" applyAlignment="1">
      <alignment horizontal="left"/>
    </xf>
    <xf numFmtId="170" fontId="25" fillId="0" borderId="0" xfId="0" applyNumberFormat="1" applyFont="1" applyAlignment="1">
      <alignment horizontal="right" vertical="center"/>
    </xf>
    <xf numFmtId="0" fontId="51" fillId="0" borderId="0" xfId="0" applyFont="1"/>
    <xf numFmtId="1" fontId="35" fillId="0" borderId="0" xfId="0" applyNumberFormat="1" applyFont="1"/>
    <xf numFmtId="1" fontId="50" fillId="0" borderId="0" xfId="0" applyNumberFormat="1" applyFont="1"/>
    <xf numFmtId="0" fontId="50" fillId="0" borderId="0" xfId="0" applyFont="1"/>
    <xf numFmtId="0" fontId="50" fillId="4" borderId="0" xfId="0" applyFont="1" applyFill="1" applyAlignment="1">
      <alignment horizontal="center"/>
    </xf>
    <xf numFmtId="0" fontId="50" fillId="4" borderId="0" xfId="0" applyFont="1" applyFill="1"/>
    <xf numFmtId="0" fontId="25" fillId="0" borderId="0" xfId="0" applyFont="1" applyAlignment="1">
      <alignment horizontal="center"/>
    </xf>
    <xf numFmtId="176" fontId="25" fillId="2" borderId="0" xfId="0" applyNumberFormat="1" applyFont="1" applyFill="1" applyAlignment="1">
      <alignment horizontal="right"/>
    </xf>
    <xf numFmtId="176" fontId="25" fillId="2" borderId="2" xfId="0" applyNumberFormat="1" applyFont="1" applyFill="1" applyBorder="1" applyAlignment="1">
      <alignment horizontal="right"/>
    </xf>
    <xf numFmtId="37" fontId="25" fillId="4" borderId="0" xfId="0" applyNumberFormat="1" applyFont="1" applyFill="1" applyAlignment="1">
      <alignment horizontal="right" vertical="center"/>
    </xf>
    <xf numFmtId="0" fontId="26" fillId="4" borderId="0" xfId="2" applyFont="1" applyFill="1" applyAlignment="1">
      <alignment horizontal="left"/>
    </xf>
    <xf numFmtId="1" fontId="40" fillId="4" borderId="0" xfId="2" applyNumberFormat="1" applyFont="1" applyFill="1" applyAlignment="1">
      <alignment horizontal="right" vertical="top" wrapText="1"/>
    </xf>
    <xf numFmtId="0" fontId="25" fillId="4" borderId="0" xfId="0" applyFont="1" applyFill="1"/>
    <xf numFmtId="0" fontId="49" fillId="4" borderId="0" xfId="0" applyFont="1" applyFill="1"/>
    <xf numFmtId="165" fontId="25" fillId="4" borderId="0" xfId="0" applyNumberFormat="1" applyFont="1" applyFill="1"/>
    <xf numFmtId="164" fontId="25" fillId="36" borderId="0" xfId="0" applyNumberFormat="1" applyFont="1" applyFill="1"/>
    <xf numFmtId="164" fontId="36" fillId="36" borderId="0" xfId="0" applyNumberFormat="1" applyFont="1" applyFill="1" applyAlignment="1">
      <alignment vertical="center" wrapText="1"/>
    </xf>
    <xf numFmtId="164" fontId="36" fillId="36" borderId="0" xfId="0" applyNumberFormat="1" applyFont="1" applyFill="1" applyAlignment="1">
      <alignment horizontal="center" vertical="center" wrapText="1"/>
    </xf>
    <xf numFmtId="170" fontId="25" fillId="4" borderId="0" xfId="2" applyNumberFormat="1" applyFont="1" applyFill="1" applyAlignment="1">
      <alignment horizontal="center"/>
    </xf>
    <xf numFmtId="37" fontId="50" fillId="4" borderId="0" xfId="0" applyNumberFormat="1" applyFont="1" applyFill="1"/>
    <xf numFmtId="170" fontId="40" fillId="4" borderId="0" xfId="0" applyNumberFormat="1" applyFont="1" applyFill="1" applyAlignment="1">
      <alignment horizontal="right" vertical="center"/>
    </xf>
    <xf numFmtId="0" fontId="25" fillId="4" borderId="0" xfId="2" applyFont="1" applyFill="1"/>
    <xf numFmtId="0" fontId="26" fillId="4" borderId="2" xfId="2" applyFont="1" applyFill="1" applyBorder="1"/>
    <xf numFmtId="37" fontId="25" fillId="4" borderId="2" xfId="2" applyNumberFormat="1" applyFont="1" applyFill="1" applyBorder="1" applyAlignment="1">
      <alignment horizontal="right" vertical="center"/>
    </xf>
    <xf numFmtId="170" fontId="25" fillId="4" borderId="2" xfId="2" applyNumberFormat="1" applyFont="1" applyFill="1" applyBorder="1" applyAlignment="1">
      <alignment horizontal="center"/>
    </xf>
    <xf numFmtId="1" fontId="26" fillId="4" borderId="0" xfId="2" applyNumberFormat="1" applyFont="1" applyFill="1"/>
    <xf numFmtId="1" fontId="25" fillId="4" borderId="0" xfId="2" applyNumberFormat="1" applyFont="1" applyFill="1"/>
    <xf numFmtId="37" fontId="40" fillId="4" borderId="0" xfId="2" applyNumberFormat="1" applyFont="1" applyFill="1" applyAlignment="1">
      <alignment horizontal="right" vertical="center"/>
    </xf>
    <xf numFmtId="0" fontId="26" fillId="4" borderId="0" xfId="0" applyFont="1" applyFill="1"/>
    <xf numFmtId="1" fontId="26" fillId="4" borderId="2" xfId="2" applyNumberFormat="1" applyFont="1" applyFill="1" applyBorder="1" applyAlignment="1">
      <alignment vertical="center"/>
    </xf>
    <xf numFmtId="1" fontId="25" fillId="4" borderId="2" xfId="2" applyNumberFormat="1" applyFont="1" applyFill="1" applyBorder="1" applyAlignment="1">
      <alignment vertical="center"/>
    </xf>
    <xf numFmtId="1" fontId="25" fillId="4" borderId="2" xfId="2" applyNumberFormat="1" applyFont="1" applyFill="1" applyBorder="1" applyAlignment="1">
      <alignment horizontal="right" vertical="center" wrapText="1"/>
    </xf>
    <xf numFmtId="0" fontId="25" fillId="4" borderId="0" xfId="0" applyFont="1" applyFill="1" applyAlignment="1">
      <alignment horizontal="left" vertical="top" wrapText="1"/>
    </xf>
    <xf numFmtId="0" fontId="25" fillId="4" borderId="0" xfId="0" applyFont="1" applyFill="1" applyAlignment="1">
      <alignment vertical="top" wrapText="1"/>
    </xf>
    <xf numFmtId="170" fontId="25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2" applyFont="1" applyFill="1"/>
    <xf numFmtId="172" fontId="25" fillId="0" borderId="2" xfId="0" applyNumberFormat="1" applyFont="1" applyBorder="1"/>
    <xf numFmtId="164" fontId="36" fillId="2" borderId="0" xfId="0" applyNumberFormat="1" applyFont="1" applyFill="1" applyAlignment="1">
      <alignment horizontal="center" vertical="center"/>
    </xf>
    <xf numFmtId="170" fontId="25" fillId="2" borderId="2" xfId="2" applyNumberFormat="1" applyFont="1" applyFill="1" applyBorder="1"/>
    <xf numFmtId="0" fontId="31" fillId="41" borderId="0" xfId="0" applyFont="1" applyFill="1" applyAlignment="1">
      <alignment horizontal="center" vertical="center" wrapText="1"/>
    </xf>
    <xf numFmtId="164" fontId="25" fillId="43" borderId="0" xfId="0" applyNumberFormat="1" applyFont="1" applyFill="1"/>
    <xf numFmtId="166" fontId="48" fillId="44" borderId="0" xfId="0" applyNumberFormat="1" applyFont="1" applyFill="1" applyAlignment="1">
      <alignment horizontal="left" vertical="center" wrapText="1"/>
    </xf>
    <xf numFmtId="170" fontId="48" fillId="45" borderId="0" xfId="0" applyNumberFormat="1" applyFont="1" applyFill="1" applyAlignment="1">
      <alignment horizontal="right" vertical="center"/>
    </xf>
    <xf numFmtId="0" fontId="44" fillId="40" borderId="0" xfId="0" applyFont="1" applyFill="1" applyAlignment="1">
      <alignment horizontal="left" wrapText="1"/>
    </xf>
    <xf numFmtId="0" fontId="31" fillId="41" borderId="0" xfId="0" applyFont="1" applyFill="1" applyAlignment="1">
      <alignment vertical="center" wrapText="1"/>
    </xf>
    <xf numFmtId="0" fontId="31" fillId="41" borderId="0" xfId="0" applyFont="1" applyFill="1" applyAlignment="1">
      <alignment horizontal="right" vertical="center" wrapText="1"/>
    </xf>
    <xf numFmtId="0" fontId="31" fillId="40" borderId="0" xfId="0" applyFont="1" applyFill="1" applyAlignment="1">
      <alignment horizontal="right" vertical="center" wrapText="1"/>
    </xf>
    <xf numFmtId="49" fontId="25" fillId="45" borderId="0" xfId="0" applyNumberFormat="1" applyFont="1" applyFill="1" applyAlignment="1">
      <alignment horizontal="left"/>
    </xf>
    <xf numFmtId="49" fontId="48" fillId="44" borderId="0" xfId="2" applyNumberFormat="1" applyFont="1" applyFill="1" applyAlignment="1">
      <alignment horizontal="left" vertical="center" wrapText="1"/>
    </xf>
    <xf numFmtId="172" fontId="48" fillId="44" borderId="0" xfId="2" applyNumberFormat="1" applyFont="1" applyFill="1" applyAlignment="1">
      <alignment horizontal="right"/>
    </xf>
    <xf numFmtId="49" fontId="48" fillId="45" borderId="0" xfId="0" applyNumberFormat="1" applyFont="1" applyFill="1" applyAlignment="1">
      <alignment horizontal="left"/>
    </xf>
    <xf numFmtId="49" fontId="48" fillId="46" borderId="0" xfId="2" applyNumberFormat="1" applyFont="1" applyFill="1" applyAlignment="1">
      <alignment horizontal="left"/>
    </xf>
    <xf numFmtId="0" fontId="31" fillId="41" borderId="0" xfId="118" applyFont="1" applyFill="1" applyAlignment="1">
      <alignment horizontal="left" vertical="center" wrapText="1"/>
    </xf>
    <xf numFmtId="0" fontId="31" fillId="41" borderId="0" xfId="118" applyFont="1" applyFill="1" applyAlignment="1">
      <alignment vertical="center" wrapText="1"/>
    </xf>
    <xf numFmtId="0" fontId="31" fillId="40" borderId="0" xfId="118" applyFont="1" applyFill="1" applyAlignment="1">
      <alignment vertical="center"/>
    </xf>
    <xf numFmtId="0" fontId="31" fillId="40" borderId="0" xfId="118" applyFont="1" applyFill="1" applyAlignment="1">
      <alignment horizontal="right" vertical="center"/>
    </xf>
    <xf numFmtId="166" fontId="48" fillId="44" borderId="0" xfId="118" applyNumberFormat="1" applyFont="1" applyFill="1" applyAlignment="1">
      <alignment horizontal="left" vertical="center" wrapText="1"/>
    </xf>
    <xf numFmtId="170" fontId="48" fillId="44" borderId="0" xfId="118" applyNumberFormat="1" applyFont="1" applyFill="1"/>
    <xf numFmtId="170" fontId="48" fillId="45" borderId="0" xfId="118" applyNumberFormat="1" applyFont="1" applyFill="1"/>
    <xf numFmtId="166" fontId="55" fillId="44" borderId="0" xfId="0" applyNumberFormat="1" applyFont="1" applyFill="1" applyAlignment="1">
      <alignment horizontal="left" vertical="center" wrapText="1"/>
    </xf>
    <xf numFmtId="166" fontId="55" fillId="44" borderId="0" xfId="0" applyNumberFormat="1" applyFont="1" applyFill="1" applyAlignment="1">
      <alignment horizontal="center" vertical="center" wrapText="1"/>
    </xf>
    <xf numFmtId="170" fontId="55" fillId="44" borderId="0" xfId="0" applyNumberFormat="1" applyFont="1" applyFill="1" applyAlignment="1">
      <alignment horizontal="right"/>
    </xf>
    <xf numFmtId="170" fontId="55" fillId="45" borderId="0" xfId="0" applyNumberFormat="1" applyFont="1" applyFill="1" applyAlignment="1">
      <alignment horizontal="right"/>
    </xf>
    <xf numFmtId="172" fontId="55" fillId="45" borderId="0" xfId="0" applyNumberFormat="1" applyFont="1" applyFill="1" applyAlignment="1">
      <alignment horizontal="right"/>
    </xf>
    <xf numFmtId="165" fontId="55" fillId="45" borderId="0" xfId="0" applyNumberFormat="1" applyFont="1" applyFill="1" applyAlignment="1">
      <alignment horizontal="right"/>
    </xf>
    <xf numFmtId="165" fontId="55" fillId="45" borderId="0" xfId="0" applyNumberFormat="1" applyFont="1" applyFill="1" applyAlignment="1">
      <alignment horizontal="center"/>
    </xf>
    <xf numFmtId="0" fontId="31" fillId="40" borderId="0" xfId="0" applyFont="1" applyFill="1" applyAlignment="1">
      <alignment vertical="center" wrapText="1"/>
    </xf>
    <xf numFmtId="0" fontId="31" fillId="40" borderId="0" xfId="0" applyFont="1" applyFill="1" applyAlignment="1">
      <alignment vertical="center"/>
    </xf>
    <xf numFmtId="0" fontId="31" fillId="40" borderId="0" xfId="0" applyFont="1" applyFill="1" applyAlignment="1">
      <alignment horizontal="right" vertical="center"/>
    </xf>
    <xf numFmtId="0" fontId="31" fillId="41" borderId="0" xfId="2" applyFont="1" applyFill="1" applyAlignment="1">
      <alignment horizontal="left" vertical="center" wrapText="1"/>
    </xf>
    <xf numFmtId="0" fontId="31" fillId="41" borderId="0" xfId="2" applyFont="1" applyFill="1" applyAlignment="1">
      <alignment vertical="center" wrapText="1"/>
    </xf>
    <xf numFmtId="0" fontId="31" fillId="40" borderId="0" xfId="2" applyFont="1" applyFill="1" applyAlignment="1">
      <alignment vertical="center" wrapText="1"/>
    </xf>
    <xf numFmtId="0" fontId="31" fillId="40" borderId="0" xfId="2" applyFont="1" applyFill="1" applyAlignment="1">
      <alignment vertical="center"/>
    </xf>
    <xf numFmtId="0" fontId="31" fillId="40" borderId="0" xfId="2" applyFont="1" applyFill="1" applyAlignment="1">
      <alignment horizontal="right" vertical="center"/>
    </xf>
    <xf numFmtId="166" fontId="55" fillId="44" borderId="0" xfId="2" applyNumberFormat="1" applyFont="1" applyFill="1" applyAlignment="1">
      <alignment horizontal="left" vertical="center" wrapText="1"/>
    </xf>
    <xf numFmtId="165" fontId="55" fillId="45" borderId="0" xfId="2" applyNumberFormat="1" applyFont="1" applyFill="1"/>
    <xf numFmtId="170" fontId="48" fillId="44" borderId="0" xfId="0" applyNumberFormat="1" applyFont="1" applyFill="1" applyAlignment="1">
      <alignment horizontal="center"/>
    </xf>
    <xf numFmtId="170" fontId="48" fillId="44" borderId="0" xfId="0" applyNumberFormat="1" applyFont="1" applyFill="1" applyAlignment="1">
      <alignment horizontal="right"/>
    </xf>
    <xf numFmtId="170" fontId="48" fillId="44" borderId="0" xfId="0" applyNumberFormat="1" applyFont="1" applyFill="1"/>
    <xf numFmtId="0" fontId="31" fillId="41" borderId="0" xfId="64" applyFont="1" applyFill="1" applyAlignment="1">
      <alignment vertical="center" wrapText="1"/>
    </xf>
    <xf numFmtId="0" fontId="31" fillId="41" borderId="0" xfId="64" applyFont="1" applyFill="1" applyAlignment="1">
      <alignment horizontal="right" vertical="center" wrapText="1"/>
    </xf>
    <xf numFmtId="166" fontId="55" fillId="44" borderId="0" xfId="64" applyNumberFormat="1" applyFont="1" applyFill="1" applyAlignment="1">
      <alignment horizontal="left" vertical="center" wrapText="1"/>
    </xf>
    <xf numFmtId="170" fontId="55" fillId="44" borderId="0" xfId="64" applyNumberFormat="1" applyFont="1" applyFill="1"/>
    <xf numFmtId="165" fontId="48" fillId="44" borderId="0" xfId="0" applyNumberFormat="1" applyFont="1" applyFill="1"/>
    <xf numFmtId="0" fontId="55" fillId="47" borderId="0" xfId="64" applyFont="1" applyFill="1" applyAlignment="1">
      <alignment horizontal="center" vertical="center" wrapText="1"/>
    </xf>
    <xf numFmtId="164" fontId="26" fillId="43" borderId="0" xfId="0" applyNumberFormat="1" applyFont="1" applyFill="1"/>
    <xf numFmtId="166" fontId="56" fillId="44" borderId="0" xfId="0" applyNumberFormat="1" applyFont="1" applyFill="1" applyAlignment="1">
      <alignment horizontal="left" vertical="center" wrapText="1"/>
    </xf>
    <xf numFmtId="170" fontId="56" fillId="45" borderId="0" xfId="0" applyNumberFormat="1" applyFont="1" applyFill="1"/>
    <xf numFmtId="0" fontId="37" fillId="4" borderId="0" xfId="2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5" fillId="0" borderId="2" xfId="2" applyFont="1" applyBorder="1"/>
    <xf numFmtId="178" fontId="26" fillId="39" borderId="0" xfId="2" applyNumberFormat="1" applyFont="1" applyFill="1"/>
    <xf numFmtId="179" fontId="26" fillId="39" borderId="0" xfId="2" applyNumberFormat="1" applyFont="1" applyFill="1"/>
    <xf numFmtId="180" fontId="26" fillId="39" borderId="0" xfId="2" applyNumberFormat="1" applyFont="1" applyFill="1" applyAlignment="1">
      <alignment horizontal="right"/>
    </xf>
    <xf numFmtId="180" fontId="26" fillId="39" borderId="2" xfId="2" applyNumberFormat="1" applyFont="1" applyFill="1" applyBorder="1"/>
    <xf numFmtId="0" fontId="44" fillId="41" borderId="0" xfId="64" applyFont="1" applyFill="1" applyAlignment="1">
      <alignment horizontal="right" vertical="center" wrapText="1"/>
    </xf>
    <xf numFmtId="0" fontId="44" fillId="41" borderId="0" xfId="64" applyFont="1" applyFill="1" applyAlignment="1">
      <alignment horizontal="center" vertical="center" wrapText="1"/>
    </xf>
    <xf numFmtId="0" fontId="26" fillId="2" borderId="0" xfId="64" applyFont="1" applyFill="1" applyAlignment="1">
      <alignment horizontal="right"/>
    </xf>
    <xf numFmtId="0" fontId="51" fillId="4" borderId="0" xfId="0" applyFont="1" applyFill="1"/>
    <xf numFmtId="172" fontId="25" fillId="2" borderId="2" xfId="118" applyNumberFormat="1" applyFont="1" applyFill="1" applyBorder="1" applyAlignment="1">
      <alignment horizontal="right"/>
    </xf>
    <xf numFmtId="181" fontId="25" fillId="4" borderId="0" xfId="0" applyNumberFormat="1" applyFont="1" applyFill="1" applyAlignment="1">
      <alignment horizontal="right" vertical="center"/>
    </xf>
    <xf numFmtId="182" fontId="26" fillId="39" borderId="0" xfId="2" applyNumberFormat="1" applyFont="1" applyFill="1"/>
    <xf numFmtId="169" fontId="26" fillId="39" borderId="0" xfId="2" applyNumberFormat="1" applyFont="1" applyFill="1"/>
    <xf numFmtId="0" fontId="25" fillId="4" borderId="0" xfId="118" applyFont="1" applyFill="1"/>
    <xf numFmtId="0" fontId="28" fillId="4" borderId="0" xfId="0" applyFont="1" applyFill="1" applyAlignment="1">
      <alignment horizontal="left"/>
    </xf>
    <xf numFmtId="170" fontId="25" fillId="2" borderId="0" xfId="2" applyNumberFormat="1" applyFont="1" applyFill="1" applyAlignment="1">
      <alignment horizontal="center"/>
    </xf>
    <xf numFmtId="181" fontId="25" fillId="44" borderId="0" xfId="2" applyNumberFormat="1" applyFont="1" applyFill="1" applyAlignment="1">
      <alignment horizontal="right"/>
    </xf>
    <xf numFmtId="181" fontId="25" fillId="3" borderId="0" xfId="2" applyNumberFormat="1" applyFont="1" applyFill="1" applyAlignment="1">
      <alignment horizontal="right"/>
    </xf>
    <xf numFmtId="177" fontId="48" fillId="45" borderId="0" xfId="0" applyNumberFormat="1" applyFont="1" applyFill="1" applyAlignment="1">
      <alignment horizontal="left"/>
    </xf>
    <xf numFmtId="0" fontId="28" fillId="0" borderId="0" xfId="0" applyFont="1" applyAlignment="1">
      <alignment vertical="top"/>
    </xf>
    <xf numFmtId="167" fontId="24" fillId="0" borderId="0" xfId="0" applyNumberFormat="1" applyFont="1" applyAlignment="1">
      <alignment horizontal="center"/>
    </xf>
    <xf numFmtId="0" fontId="54" fillId="40" borderId="0" xfId="0" applyFont="1" applyFill="1" applyAlignment="1">
      <alignment horizontal="center" vertical="center"/>
    </xf>
    <xf numFmtId="0" fontId="51" fillId="4" borderId="0" xfId="119" applyFont="1" applyFill="1" applyAlignment="1">
      <alignment horizontal="center"/>
    </xf>
    <xf numFmtId="0" fontId="51" fillId="0" borderId="12" xfId="119" applyFont="1" applyFill="1" applyBorder="1" applyAlignment="1">
      <alignment horizontal="center"/>
    </xf>
    <xf numFmtId="2" fontId="51" fillId="4" borderId="0" xfId="119" applyNumberFormat="1" applyFont="1" applyFill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47" fillId="0" borderId="0" xfId="119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0" fillId="0" borderId="0" xfId="0"/>
    <xf numFmtId="0" fontId="27" fillId="0" borderId="0" xfId="0" applyFont="1" applyAlignment="1">
      <alignment horizontal="left" vertical="top" wrapText="1"/>
    </xf>
    <xf numFmtId="0" fontId="27" fillId="0" borderId="0" xfId="0" applyFont="1"/>
    <xf numFmtId="0" fontId="31" fillId="41" borderId="0" xfId="0" applyFont="1" applyFill="1" applyAlignment="1">
      <alignment horizontal="center" vertical="center" wrapText="1"/>
    </xf>
    <xf numFmtId="0" fontId="32" fillId="40" borderId="0" xfId="0" applyFont="1" applyFill="1" applyAlignment="1">
      <alignment horizontal="center"/>
    </xf>
    <xf numFmtId="0" fontId="32" fillId="40" borderId="0" xfId="0" applyFont="1" applyFill="1"/>
    <xf numFmtId="0" fontId="31" fillId="41" borderId="12" xfId="0" applyFont="1" applyFill="1" applyBorder="1" applyAlignment="1">
      <alignment horizontal="center" vertical="center" wrapText="1"/>
    </xf>
    <xf numFmtId="0" fontId="32" fillId="40" borderId="12" xfId="0" applyFont="1" applyFill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/>
    </xf>
    <xf numFmtId="0" fontId="24" fillId="0" borderId="0" xfId="0" applyFont="1"/>
    <xf numFmtId="164" fontId="52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164" fontId="43" fillId="42" borderId="0" xfId="0" applyNumberFormat="1" applyFont="1" applyFill="1" applyAlignment="1">
      <alignment horizontal="center" vertical="center" wrapText="1"/>
    </xf>
    <xf numFmtId="164" fontId="36" fillId="2" borderId="0" xfId="0" applyNumberFormat="1" applyFont="1" applyFill="1" applyAlignment="1">
      <alignment horizontal="center" vertical="center" wrapText="1"/>
    </xf>
    <xf numFmtId="164" fontId="52" fillId="2" borderId="0" xfId="0" applyNumberFormat="1" applyFont="1" applyFill="1" applyAlignment="1">
      <alignment horizontal="center" vertical="top" wrapText="1"/>
    </xf>
    <xf numFmtId="0" fontId="47" fillId="0" borderId="0" xfId="119" applyFont="1" applyFill="1" applyBorder="1" applyAlignment="1">
      <alignment horizontal="center" vertical="center" wrapText="1"/>
    </xf>
    <xf numFmtId="0" fontId="40" fillId="0" borderId="0" xfId="119" applyFont="1" applyBorder="1" applyAlignment="1">
      <alignment horizontal="center" vertical="center"/>
    </xf>
    <xf numFmtId="0" fontId="40" fillId="0" borderId="0" xfId="119" applyFont="1" applyAlignment="1">
      <alignment horizontal="center" vertical="center"/>
    </xf>
    <xf numFmtId="164" fontId="36" fillId="36" borderId="0" xfId="0" applyNumberFormat="1" applyFont="1" applyFill="1" applyAlignment="1">
      <alignment horizontal="center" vertical="center" wrapText="1"/>
    </xf>
    <xf numFmtId="0" fontId="47" fillId="4" borderId="0" xfId="119" applyFont="1" applyFill="1" applyBorder="1" applyAlignment="1">
      <alignment horizontal="center" vertical="center"/>
    </xf>
    <xf numFmtId="0" fontId="31" fillId="40" borderId="0" xfId="0" applyFont="1" applyFill="1" applyAlignment="1">
      <alignment horizontal="center" vertical="center"/>
    </xf>
    <xf numFmtId="0" fontId="31" fillId="40" borderId="0" xfId="0" applyFont="1" applyFill="1" applyAlignment="1">
      <alignment horizontal="right" vertical="center"/>
    </xf>
    <xf numFmtId="0" fontId="31" fillId="41" borderId="0" xfId="0" applyFont="1" applyFill="1" applyAlignment="1">
      <alignment horizontal="right" vertical="center" wrapText="1"/>
    </xf>
    <xf numFmtId="0" fontId="32" fillId="40" borderId="0" xfId="0" applyFont="1" applyFill="1" applyAlignment="1">
      <alignment horizontal="right"/>
    </xf>
    <xf numFmtId="0" fontId="33" fillId="41" borderId="0" xfId="0" applyFont="1" applyFill="1" applyAlignment="1">
      <alignment horizontal="center" vertical="center" wrapText="1"/>
    </xf>
    <xf numFmtId="0" fontId="34" fillId="40" borderId="0" xfId="0" applyFont="1" applyFill="1"/>
    <xf numFmtId="0" fontId="31" fillId="41" borderId="0" xfId="0" applyFont="1" applyFill="1" applyAlignment="1">
      <alignment horizontal="left" vertical="center" wrapText="1"/>
    </xf>
    <xf numFmtId="0" fontId="32" fillId="40" borderId="0" xfId="0" applyFont="1" applyFill="1" applyAlignment="1">
      <alignment horizontal="left"/>
    </xf>
    <xf numFmtId="164" fontId="36" fillId="2" borderId="0" xfId="64" applyNumberFormat="1" applyFont="1" applyFill="1" applyAlignment="1">
      <alignment horizontal="center" vertical="center" wrapText="1"/>
    </xf>
    <xf numFmtId="164" fontId="36" fillId="2" borderId="0" xfId="0" applyNumberFormat="1" applyFont="1" applyFill="1" applyAlignment="1">
      <alignment horizontal="center" vertical="center"/>
    </xf>
    <xf numFmtId="0" fontId="27" fillId="0" borderId="0" xfId="0" applyFont="1" applyAlignment="1">
      <alignment vertical="top"/>
    </xf>
    <xf numFmtId="0" fontId="0" fillId="0" borderId="0" xfId="0" applyAlignment="1"/>
  </cellXfs>
  <cellStyles count="120">
    <cellStyle name="20% - Énfasis1" xfId="21" builtinId="30" customBuiltin="1"/>
    <cellStyle name="20% - Énfasis1 2" xfId="48"/>
    <cellStyle name="20% - Énfasis1 2 2" xfId="104"/>
    <cellStyle name="20% - Énfasis1 2 3" xfId="68"/>
    <cellStyle name="20% - Énfasis1 3" xfId="87"/>
    <cellStyle name="20% - Énfasis2" xfId="25" builtinId="34" customBuiltin="1"/>
    <cellStyle name="20% - Énfasis2 2" xfId="50"/>
    <cellStyle name="20% - Énfasis2 2 2" xfId="106"/>
    <cellStyle name="20% - Énfasis2 2 3" xfId="69"/>
    <cellStyle name="20% - Énfasis2 3" xfId="89"/>
    <cellStyle name="20% - Énfasis3" xfId="29" builtinId="38" customBuiltin="1"/>
    <cellStyle name="20% - Énfasis3 2" xfId="52"/>
    <cellStyle name="20% - Énfasis3 2 2" xfId="108"/>
    <cellStyle name="20% - Énfasis3 2 3" xfId="70"/>
    <cellStyle name="20% - Énfasis3 3" xfId="91"/>
    <cellStyle name="20% - Énfasis4" xfId="33" builtinId="42" customBuiltin="1"/>
    <cellStyle name="20% - Énfasis4 2" xfId="54"/>
    <cellStyle name="20% - Énfasis4 2 2" xfId="110"/>
    <cellStyle name="20% - Énfasis4 2 3" xfId="71"/>
    <cellStyle name="20% - Énfasis4 3" xfId="93"/>
    <cellStyle name="20% - Énfasis5" xfId="37" builtinId="46" customBuiltin="1"/>
    <cellStyle name="20% - Énfasis5 2" xfId="56"/>
    <cellStyle name="20% - Énfasis5 2 2" xfId="112"/>
    <cellStyle name="20% - Énfasis5 2 3" xfId="72"/>
    <cellStyle name="20% - Énfasis5 3" xfId="95"/>
    <cellStyle name="20% - Énfasis6" xfId="41" builtinId="50" customBuiltin="1"/>
    <cellStyle name="20% - Énfasis6 2" xfId="58"/>
    <cellStyle name="20% - Énfasis6 2 2" xfId="114"/>
    <cellStyle name="20% - Énfasis6 2 3" xfId="73"/>
    <cellStyle name="20% - Énfasis6 3" xfId="97"/>
    <cellStyle name="40% - Énfasis1" xfId="22" builtinId="31" customBuiltin="1"/>
    <cellStyle name="40% - Énfasis1 2" xfId="49"/>
    <cellStyle name="40% - Énfasis1 2 2" xfId="105"/>
    <cellStyle name="40% - Énfasis1 2 3" xfId="74"/>
    <cellStyle name="40% - Énfasis1 3" xfId="88"/>
    <cellStyle name="40% - Énfasis2" xfId="26" builtinId="35" customBuiltin="1"/>
    <cellStyle name="40% - Énfasis2 2" xfId="51"/>
    <cellStyle name="40% - Énfasis2 2 2" xfId="107"/>
    <cellStyle name="40% - Énfasis2 2 3" xfId="75"/>
    <cellStyle name="40% - Énfasis2 3" xfId="90"/>
    <cellStyle name="40% - Énfasis3" xfId="30" builtinId="39" customBuiltin="1"/>
    <cellStyle name="40% - Énfasis3 2" xfId="53"/>
    <cellStyle name="40% - Énfasis3 2 2" xfId="109"/>
    <cellStyle name="40% - Énfasis3 2 3" xfId="76"/>
    <cellStyle name="40% - Énfasis3 3" xfId="92"/>
    <cellStyle name="40% - Énfasis4" xfId="34" builtinId="43" customBuiltin="1"/>
    <cellStyle name="40% - Énfasis4 2" xfId="55"/>
    <cellStyle name="40% - Énfasis4 2 2" xfId="111"/>
    <cellStyle name="40% - Énfasis4 2 3" xfId="77"/>
    <cellStyle name="40% - Énfasis4 3" xfId="94"/>
    <cellStyle name="40% - Énfasis5" xfId="38" builtinId="47" customBuiltin="1"/>
    <cellStyle name="40% - Énfasis5 2" xfId="57"/>
    <cellStyle name="40% - Énfasis5 2 2" xfId="113"/>
    <cellStyle name="40% - Énfasis5 2 3" xfId="78"/>
    <cellStyle name="40% - Énfasis5 3" xfId="96"/>
    <cellStyle name="40% - Énfasis6" xfId="42" builtinId="51" customBuiltin="1"/>
    <cellStyle name="40% - Énfasis6 2" xfId="59"/>
    <cellStyle name="40% - Énfasis6 2 2" xfId="115"/>
    <cellStyle name="40% - Énfasis6 2 3" xfId="79"/>
    <cellStyle name="40% - Énfasis6 3" xfId="98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Hipervínculo" xfId="119" builtinId="8"/>
    <cellStyle name="Incorrecto" xfId="10" builtinId="27" customBuiltin="1"/>
    <cellStyle name="Millares" xfId="3" builtinId="3"/>
    <cellStyle name="Millares 2" xfId="65"/>
    <cellStyle name="Neutral" xfId="11" builtinId="28" customBuiltin="1"/>
    <cellStyle name="Normal" xfId="0" builtinId="0"/>
    <cellStyle name="Normal 2" xfId="2"/>
    <cellStyle name="Normal 2 2" xfId="64"/>
    <cellStyle name="Normal 2 2 2" xfId="80"/>
    <cellStyle name="Normal 20" xfId="63"/>
    <cellStyle name="Normal 3" xfId="1"/>
    <cellStyle name="Normal 3 2" xfId="61"/>
    <cellStyle name="Normal 3 2 2" xfId="117"/>
    <cellStyle name="Normal 3 2 3" xfId="82"/>
    <cellStyle name="Normal 3 3" xfId="99"/>
    <cellStyle name="Normal 3 4" xfId="81"/>
    <cellStyle name="Normal 4" xfId="44"/>
    <cellStyle name="Normal 4 2" xfId="100"/>
    <cellStyle name="Normal 4 3" xfId="67"/>
    <cellStyle name="Normal 5" xfId="46"/>
    <cellStyle name="Normal 5 2" xfId="102"/>
    <cellStyle name="Normal 5 3" xfId="83"/>
    <cellStyle name="Normal 6" xfId="62"/>
    <cellStyle name="Normal 6 2" xfId="84"/>
    <cellStyle name="Normal 7" xfId="66"/>
    <cellStyle name="Normal 9" xfId="118"/>
    <cellStyle name="Notas 2" xfId="45"/>
    <cellStyle name="Notas 2 2" xfId="101"/>
    <cellStyle name="Notas 2 3" xfId="85"/>
    <cellStyle name="Notas 3" xfId="47"/>
    <cellStyle name="Notas 3 2" xfId="103"/>
    <cellStyle name="Notas 3 3" xfId="86"/>
    <cellStyle name="Porcentaje" xfId="60" builtinId="5"/>
    <cellStyle name="Porcentual 2" xfId="116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D4C19C"/>
      <color rgb="FF9D2449"/>
      <color rgb="FF285C4D"/>
      <color rgb="FF13322B"/>
      <color rgb="FFFFFFFF"/>
      <color rgb="FFD4C1D2"/>
      <color rgb="FFE7DCC7"/>
      <color rgb="FFFF66FF"/>
      <color rgb="FFD2D2D2"/>
      <color rgb="FFAA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354805</xdr:colOff>
      <xdr:row>1</xdr:row>
      <xdr:rowOff>219075</xdr:rowOff>
    </xdr:from>
    <xdr:to>
      <xdr:col>10</xdr:col>
      <xdr:colOff>735805</xdr:colOff>
      <xdr:row>5</xdr:row>
      <xdr:rowOff>57150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xmlns="" id="{1F4A2AC8-FDFD-ADF6-18CA-93555A5632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5022055" y="219075"/>
          <a:ext cx="4905375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8</xdr:col>
      <xdr:colOff>755884</xdr:colOff>
      <xdr:row>3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E10C5215-1925-4588-87F6-AA591183C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0"/>
          <a:ext cx="3127609" cy="952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9</xdr:col>
      <xdr:colOff>374884</xdr:colOff>
      <xdr:row>3</xdr:row>
      <xdr:rowOff>171450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3B4A7382-B506-4727-8F3E-F611595B8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0"/>
          <a:ext cx="3127609" cy="952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8</xdr:col>
      <xdr:colOff>727309</xdr:colOff>
      <xdr:row>3</xdr:row>
      <xdr:rowOff>66675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3F937646-B243-4EEF-AFCC-90B2FDF8F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0"/>
          <a:ext cx="312760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0</xdr:rowOff>
    </xdr:from>
    <xdr:to>
      <xdr:col>5</xdr:col>
      <xdr:colOff>679684</xdr:colOff>
      <xdr:row>4</xdr:row>
      <xdr:rowOff>152400</xdr:rowOff>
    </xdr:to>
    <xdr:pic>
      <xdr:nvPicPr>
        <xdr:cNvPr id="7" name="Imagen 6" descr="Logotipo&#10;&#10;Descripción generada automáticamente">
          <a:extLst>
            <a:ext uri="{FF2B5EF4-FFF2-40B4-BE49-F238E27FC236}">
              <a16:creationId xmlns:a16="http://schemas.microsoft.com/office/drawing/2014/main" xmlns="" id="{A7DA66CE-73EB-4DA9-BA03-ADBDEC0E4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0"/>
          <a:ext cx="3127609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0</xdr:row>
      <xdr:rowOff>95250</xdr:rowOff>
    </xdr:from>
    <xdr:to>
      <xdr:col>10</xdr:col>
      <xdr:colOff>498709</xdr:colOff>
      <xdr:row>5</xdr:row>
      <xdr:rowOff>9525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xmlns="" id="{8701D741-A2BA-41C3-B0C3-1883F461D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95250"/>
          <a:ext cx="3127609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20412</xdr:colOff>
      <xdr:row>0</xdr:row>
      <xdr:rowOff>0</xdr:rowOff>
    </xdr:from>
    <xdr:to>
      <xdr:col>13</xdr:col>
      <xdr:colOff>1025307</xdr:colOff>
      <xdr:row>3</xdr:row>
      <xdr:rowOff>304800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7AE823B9-5E18-4A0D-9888-0F4790A92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9269" y="0"/>
          <a:ext cx="3127609" cy="9579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2</xdr:col>
      <xdr:colOff>2489434</xdr:colOff>
      <xdr:row>4</xdr:row>
      <xdr:rowOff>133350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5C720AB9-7ED7-4DB9-8AF5-55C5FDAD0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127609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2041759</xdr:colOff>
      <xdr:row>4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5847DD54-14E9-44AF-9CD4-0767E3467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127609" cy="81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38100</xdr:colOff>
      <xdr:row>4</xdr:row>
      <xdr:rowOff>0</xdr:rowOff>
    </xdr:to>
    <xdr:pic>
      <xdr:nvPicPr>
        <xdr:cNvPr id="2" name="Imagen 1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6C572CD8-BAEE-4CE5-B933-C2F69B73D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3631868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2</xdr:col>
      <xdr:colOff>1727434</xdr:colOff>
      <xdr:row>4</xdr:row>
      <xdr:rowOff>190500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58E225D2-DE36-4F26-ADBE-7B2DF9E6F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3127609" cy="952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0</xdr:rowOff>
    </xdr:from>
    <xdr:to>
      <xdr:col>8</xdr:col>
      <xdr:colOff>60559</xdr:colOff>
      <xdr:row>3</xdr:row>
      <xdr:rowOff>161925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93DD1E49-07D6-4A49-8C89-DC212173E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0"/>
          <a:ext cx="3127609" cy="952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8</xdr:col>
      <xdr:colOff>546334</xdr:colOff>
      <xdr:row>2</xdr:row>
      <xdr:rowOff>476250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B106CB98-EAFD-41B9-A7B7-A3EF9CDEA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0"/>
          <a:ext cx="3127609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P\Migration\IMDB\Estimates\AGE\Migrants%20age%20distribution%20ALL%20(orig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amuel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PP2004_EXCEL_FILES/DB02_Stock_Indicators/WPP2004_DB2_F02_TOTAL_POPULATION_MA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IACOM~1.SBR\LOCALS~1\Temp\notesC9812B\refugees%20stock%20Dec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%20Backup\Files\Migration\MigrationWor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ve%20Files\UN-2010\Migration\Migration%20Report%202009\MigrationWor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A - original"/>
      <sheetName val="B - redistributed"/>
      <sheetName val="C - original 5y"/>
      <sheetName val="LIST"/>
    </sheetNames>
    <sheetDataSet>
      <sheetData sheetId="0">
        <row r="45">
          <cell r="A45">
            <v>1</v>
          </cell>
          <cell r="C45">
            <v>1966</v>
          </cell>
        </row>
        <row r="46">
          <cell r="C46">
            <v>0.14947907752866679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C47">
            <v>0.12060371384562725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C48">
            <v>9.4584331678932057E-2</v>
          </cell>
        </row>
        <row r="49">
          <cell r="C49">
            <v>6.9131867191511209E-2</v>
          </cell>
        </row>
        <row r="50">
          <cell r="C50">
            <v>8.2085401334930683E-2</v>
          </cell>
        </row>
        <row r="51">
          <cell r="C51">
            <v>9.4905228478521314E-2</v>
          </cell>
        </row>
        <row r="52">
          <cell r="C52">
            <v>8.1834032175252439E-2</v>
          </cell>
        </row>
        <row r="53">
          <cell r="C53">
            <v>6.7233227793941475E-2</v>
          </cell>
        </row>
        <row r="54">
          <cell r="C54">
            <v>5.3948100290946432E-2</v>
          </cell>
        </row>
        <row r="55">
          <cell r="C55">
            <v>4.1352900907068287E-2</v>
          </cell>
        </row>
        <row r="56">
          <cell r="C56">
            <v>3.9587968509327401E-2</v>
          </cell>
        </row>
        <row r="57">
          <cell r="C57">
            <v>3.2426621598493924E-2</v>
          </cell>
        </row>
        <row r="58">
          <cell r="C58">
            <v>2.4997860688002738E-2</v>
          </cell>
        </row>
        <row r="59">
          <cell r="C59">
            <v>4.7829667978778023E-2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  <sheetName val="Male ESTIMAT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4">
          <cell r="A4" t="str">
            <v>Afghanistan</v>
          </cell>
          <cell r="B4">
            <v>30</v>
          </cell>
        </row>
        <row r="5">
          <cell r="A5" t="str">
            <v>Albania</v>
          </cell>
          <cell r="B5">
            <v>51</v>
          </cell>
        </row>
        <row r="6">
          <cell r="A6" t="str">
            <v>Algeria</v>
          </cell>
          <cell r="B6">
            <v>169048</v>
          </cell>
        </row>
        <row r="7">
          <cell r="A7" t="str">
            <v>Angola</v>
          </cell>
          <cell r="B7">
            <v>13970</v>
          </cell>
        </row>
        <row r="8">
          <cell r="A8" t="str">
            <v>Argentina</v>
          </cell>
          <cell r="B8">
            <v>2916</v>
          </cell>
        </row>
        <row r="9">
          <cell r="A9" t="str">
            <v>Armenia</v>
          </cell>
          <cell r="B9">
            <v>235235</v>
          </cell>
        </row>
        <row r="10">
          <cell r="A10" t="str">
            <v>Australia</v>
          </cell>
          <cell r="B10">
            <v>63476</v>
          </cell>
        </row>
        <row r="11">
          <cell r="A11" t="str">
            <v>Austria</v>
          </cell>
          <cell r="B11">
            <v>17795</v>
          </cell>
        </row>
        <row r="12">
          <cell r="A12" t="str">
            <v>Azerbaijan</v>
          </cell>
          <cell r="B12">
            <v>8606</v>
          </cell>
        </row>
        <row r="13">
          <cell r="A13" t="str">
            <v>Bahrain</v>
          </cell>
          <cell r="B13">
            <v>0</v>
          </cell>
        </row>
        <row r="14">
          <cell r="A14" t="str">
            <v>Bangladesh</v>
          </cell>
          <cell r="B14">
            <v>20449</v>
          </cell>
        </row>
        <row r="15">
          <cell r="A15" t="str">
            <v>Belarus</v>
          </cell>
          <cell r="B15">
            <v>725</v>
          </cell>
        </row>
        <row r="16">
          <cell r="A16" t="str">
            <v>Belgium</v>
          </cell>
          <cell r="B16">
            <v>13529</v>
          </cell>
        </row>
        <row r="17">
          <cell r="A17" t="str">
            <v>Belize</v>
          </cell>
          <cell r="B17">
            <v>732</v>
          </cell>
        </row>
        <row r="18">
          <cell r="A18" t="str">
            <v>Benin</v>
          </cell>
          <cell r="B18">
            <v>4802</v>
          </cell>
        </row>
        <row r="19">
          <cell r="A19" t="str">
            <v>Bolivia</v>
          </cell>
          <cell r="B19">
            <v>524</v>
          </cell>
        </row>
        <row r="20">
          <cell r="A20" t="str">
            <v>Bosnia and Herzegovina</v>
          </cell>
          <cell r="B20">
            <v>22215</v>
          </cell>
        </row>
        <row r="21">
          <cell r="A21" t="str">
            <v>Botswana</v>
          </cell>
          <cell r="B21">
            <v>2839</v>
          </cell>
        </row>
        <row r="22">
          <cell r="A22" t="str">
            <v>Brazil</v>
          </cell>
          <cell r="B22">
            <v>3345</v>
          </cell>
        </row>
        <row r="23">
          <cell r="A23" t="str">
            <v>Bulgaria</v>
          </cell>
          <cell r="B23">
            <v>4684</v>
          </cell>
        </row>
        <row r="24">
          <cell r="A24" t="str">
            <v>Burkina Faso</v>
          </cell>
          <cell r="B24">
            <v>492</v>
          </cell>
        </row>
        <row r="25">
          <cell r="A25" t="str">
            <v>Burundi</v>
          </cell>
          <cell r="B25">
            <v>48808</v>
          </cell>
        </row>
        <row r="26">
          <cell r="A26" t="str">
            <v>Cambodia</v>
          </cell>
          <cell r="B26">
            <v>382</v>
          </cell>
        </row>
        <row r="27">
          <cell r="A27" t="str">
            <v>Cameroon</v>
          </cell>
          <cell r="B27">
            <v>58861</v>
          </cell>
        </row>
        <row r="28">
          <cell r="A28" t="str">
            <v>Canada</v>
          </cell>
          <cell r="B28">
            <v>141398</v>
          </cell>
        </row>
        <row r="29">
          <cell r="A29" t="str">
            <v>Central African Republic</v>
          </cell>
          <cell r="B29">
            <v>25020</v>
          </cell>
        </row>
        <row r="30">
          <cell r="A30" t="str">
            <v>Chad</v>
          </cell>
          <cell r="B30">
            <v>259880</v>
          </cell>
        </row>
        <row r="31">
          <cell r="A31" t="str">
            <v>Chile</v>
          </cell>
          <cell r="B31">
            <v>569</v>
          </cell>
        </row>
        <row r="32">
          <cell r="A32" t="str">
            <v>China</v>
          </cell>
          <cell r="B32">
            <v>299375</v>
          </cell>
        </row>
        <row r="33">
          <cell r="A33" t="str">
            <v>Colombia</v>
          </cell>
          <cell r="B33">
            <v>141</v>
          </cell>
        </row>
        <row r="34">
          <cell r="A34" t="str">
            <v>Comoros</v>
          </cell>
          <cell r="B34">
            <v>0</v>
          </cell>
        </row>
        <row r="35">
          <cell r="A35" t="str">
            <v>Congo</v>
          </cell>
          <cell r="B35">
            <v>68536</v>
          </cell>
        </row>
        <row r="36">
          <cell r="A36" t="str">
            <v>Costa Rica</v>
          </cell>
          <cell r="B36">
            <v>10413</v>
          </cell>
        </row>
        <row r="37">
          <cell r="A37" t="str">
            <v>Côte d'Ivoire</v>
          </cell>
          <cell r="B37">
            <v>72088</v>
          </cell>
        </row>
        <row r="38">
          <cell r="A38" t="str">
            <v>Croatia</v>
          </cell>
          <cell r="B38">
            <v>3663</v>
          </cell>
        </row>
        <row r="39">
          <cell r="A39" t="str">
            <v>Cuba</v>
          </cell>
          <cell r="B39">
            <v>795</v>
          </cell>
        </row>
        <row r="40">
          <cell r="A40" t="str">
            <v>Cyprus</v>
          </cell>
          <cell r="B40">
            <v>531</v>
          </cell>
        </row>
        <row r="41">
          <cell r="A41" t="str">
            <v>Czech Republic</v>
          </cell>
          <cell r="B41">
            <v>1144</v>
          </cell>
        </row>
        <row r="42">
          <cell r="A42" t="str">
            <v>Dem. Rep. of the Congo</v>
          </cell>
          <cell r="B42">
            <v>199323</v>
          </cell>
        </row>
        <row r="43">
          <cell r="A43" t="str">
            <v>Denmark</v>
          </cell>
          <cell r="B43">
            <v>65310</v>
          </cell>
        </row>
        <row r="44">
          <cell r="A44" t="str">
            <v>Djibouti</v>
          </cell>
          <cell r="B44">
            <v>18035</v>
          </cell>
        </row>
        <row r="45">
          <cell r="A45" t="str">
            <v>Ecuador</v>
          </cell>
          <cell r="B45">
            <v>8450</v>
          </cell>
        </row>
        <row r="46">
          <cell r="A46" t="str">
            <v>Egypt</v>
          </cell>
          <cell r="B46">
            <v>90343</v>
          </cell>
        </row>
        <row r="47">
          <cell r="A47" t="str">
            <v>El Salvador</v>
          </cell>
          <cell r="B47">
            <v>235</v>
          </cell>
        </row>
        <row r="48">
          <cell r="A48" t="str">
            <v>Equatorial Guinea</v>
          </cell>
          <cell r="B48">
            <v>0</v>
          </cell>
        </row>
        <row r="49">
          <cell r="A49" t="str">
            <v>Eritrea</v>
          </cell>
          <cell r="B49">
            <v>4240</v>
          </cell>
        </row>
        <row r="50">
          <cell r="A50" t="str">
            <v>Estonia</v>
          </cell>
          <cell r="B50">
            <v>11</v>
          </cell>
        </row>
        <row r="51">
          <cell r="A51" t="str">
            <v>Ethiopia</v>
          </cell>
          <cell r="B51">
            <v>115980</v>
          </cell>
        </row>
        <row r="52">
          <cell r="A52" t="str">
            <v>Finland</v>
          </cell>
          <cell r="B52">
            <v>11325</v>
          </cell>
        </row>
        <row r="53">
          <cell r="A53" t="str">
            <v>France</v>
          </cell>
          <cell r="B53">
            <v>139852</v>
          </cell>
        </row>
        <row r="54">
          <cell r="A54" t="str">
            <v>Gabon</v>
          </cell>
          <cell r="B54">
            <v>13787</v>
          </cell>
        </row>
        <row r="55">
          <cell r="A55" t="str">
            <v>Gambia</v>
          </cell>
          <cell r="B55">
            <v>7343</v>
          </cell>
        </row>
        <row r="56">
          <cell r="A56" t="str">
            <v>Georgia</v>
          </cell>
          <cell r="B56">
            <v>2559</v>
          </cell>
        </row>
        <row r="57">
          <cell r="A57" t="str">
            <v>Germany</v>
          </cell>
          <cell r="B57">
            <v>876622</v>
          </cell>
        </row>
        <row r="58">
          <cell r="A58" t="str">
            <v>Ghana</v>
          </cell>
          <cell r="B58">
            <v>42053</v>
          </cell>
        </row>
        <row r="59">
          <cell r="A59" t="str">
            <v>Greece</v>
          </cell>
          <cell r="B59">
            <v>2489</v>
          </cell>
        </row>
        <row r="60">
          <cell r="A60" t="str">
            <v>Guatemala</v>
          </cell>
          <cell r="B60">
            <v>656</v>
          </cell>
        </row>
        <row r="61">
          <cell r="A61" t="str">
            <v>Guinea</v>
          </cell>
          <cell r="B61">
            <v>139252</v>
          </cell>
        </row>
        <row r="62">
          <cell r="A62" t="str">
            <v>Guinea-Bissau</v>
          </cell>
          <cell r="B62">
            <v>7536</v>
          </cell>
        </row>
        <row r="63">
          <cell r="A63" t="str">
            <v>Haiti</v>
          </cell>
          <cell r="B63">
            <v>0</v>
          </cell>
        </row>
        <row r="64">
          <cell r="A64" t="str">
            <v>Honduras</v>
          </cell>
          <cell r="B64">
            <v>23</v>
          </cell>
        </row>
        <row r="65">
          <cell r="A65" t="str">
            <v>Hong Kong SAR, China</v>
          </cell>
          <cell r="B65">
            <v>1868</v>
          </cell>
        </row>
        <row r="66">
          <cell r="A66" t="str">
            <v>Hungary</v>
          </cell>
          <cell r="B66">
            <v>7708</v>
          </cell>
        </row>
        <row r="67">
          <cell r="A67" t="str">
            <v>Iceland</v>
          </cell>
          <cell r="B67">
            <v>239</v>
          </cell>
        </row>
        <row r="68">
          <cell r="A68" t="str">
            <v>India</v>
          </cell>
          <cell r="B68">
            <v>162687</v>
          </cell>
        </row>
        <row r="69">
          <cell r="A69" t="str">
            <v>Indonesia</v>
          </cell>
          <cell r="B69">
            <v>169</v>
          </cell>
        </row>
        <row r="70">
          <cell r="A70" t="str">
            <v>Iraq</v>
          </cell>
          <cell r="B70">
            <v>46053</v>
          </cell>
        </row>
        <row r="71">
          <cell r="A71" t="str">
            <v>Ireland</v>
          </cell>
          <cell r="B71">
            <v>7201</v>
          </cell>
        </row>
        <row r="72">
          <cell r="A72" t="str">
            <v>Islamic Rep. of Iran</v>
          </cell>
          <cell r="B72">
            <v>1045976</v>
          </cell>
        </row>
        <row r="73">
          <cell r="A73" t="str">
            <v>Israel</v>
          </cell>
          <cell r="B73">
            <v>574</v>
          </cell>
        </row>
        <row r="74">
          <cell r="A74" t="str">
            <v>Italy</v>
          </cell>
          <cell r="B74">
            <v>15674</v>
          </cell>
        </row>
        <row r="75">
          <cell r="A75" t="str">
            <v>Japan</v>
          </cell>
          <cell r="B75">
            <v>1967</v>
          </cell>
        </row>
        <row r="76">
          <cell r="A76" t="str">
            <v>Jordan</v>
          </cell>
          <cell r="B76">
            <v>1777769</v>
          </cell>
        </row>
        <row r="77">
          <cell r="A77" t="str">
            <v>Kazakhstan</v>
          </cell>
          <cell r="B77">
            <v>15844</v>
          </cell>
        </row>
        <row r="78">
          <cell r="A78" t="str">
            <v>Kenya</v>
          </cell>
          <cell r="B78">
            <v>239835</v>
          </cell>
        </row>
        <row r="79">
          <cell r="A79" t="str">
            <v>Kuwait</v>
          </cell>
          <cell r="B79">
            <v>1519</v>
          </cell>
        </row>
        <row r="80">
          <cell r="A80" t="str">
            <v>Kyrgyzstan</v>
          </cell>
          <cell r="B80">
            <v>3753</v>
          </cell>
        </row>
        <row r="81">
          <cell r="A81" t="str">
            <v>Lao People's Dem. Rep.</v>
          </cell>
          <cell r="B81">
            <v>0</v>
          </cell>
        </row>
        <row r="82">
          <cell r="A82" t="str">
            <v>Latvia</v>
          </cell>
          <cell r="B82">
            <v>11</v>
          </cell>
        </row>
        <row r="83">
          <cell r="A83" t="str">
            <v>Lebanon</v>
          </cell>
          <cell r="B83">
            <v>400905</v>
          </cell>
        </row>
        <row r="84">
          <cell r="A84" t="str">
            <v>Lesotho</v>
          </cell>
          <cell r="B84">
            <v>0</v>
          </cell>
        </row>
        <row r="85">
          <cell r="A85" t="str">
            <v>Liberia</v>
          </cell>
          <cell r="B85">
            <v>15172</v>
          </cell>
        </row>
        <row r="86">
          <cell r="A86" t="str">
            <v>Libyan Arab Jamahiriya</v>
          </cell>
          <cell r="B86">
            <v>12166</v>
          </cell>
        </row>
        <row r="87">
          <cell r="A87" t="str">
            <v>Liechtenstein</v>
          </cell>
          <cell r="B87">
            <v>149</v>
          </cell>
        </row>
        <row r="88">
          <cell r="A88" t="str">
            <v>Lithuania</v>
          </cell>
          <cell r="B88">
            <v>403</v>
          </cell>
        </row>
        <row r="89">
          <cell r="A89" t="str">
            <v>Luxembourg</v>
          </cell>
          <cell r="B89">
            <v>1590</v>
          </cell>
        </row>
        <row r="90">
          <cell r="A90" t="str">
            <v>Madagascar</v>
          </cell>
          <cell r="B90">
            <v>0</v>
          </cell>
        </row>
        <row r="91">
          <cell r="A91" t="str">
            <v>Malawi</v>
          </cell>
          <cell r="B91">
            <v>3682</v>
          </cell>
        </row>
        <row r="92">
          <cell r="A92" t="str">
            <v>Malaysia</v>
          </cell>
          <cell r="B92">
            <v>24905</v>
          </cell>
        </row>
        <row r="93">
          <cell r="A93" t="str">
            <v>Mali</v>
          </cell>
          <cell r="B93">
            <v>11256</v>
          </cell>
        </row>
        <row r="94">
          <cell r="A94" t="str">
            <v>Malta</v>
          </cell>
          <cell r="B94">
            <v>1558</v>
          </cell>
        </row>
        <row r="95">
          <cell r="A95" t="str">
            <v>Mauritania</v>
          </cell>
          <cell r="B95">
            <v>473</v>
          </cell>
        </row>
        <row r="96">
          <cell r="A96" t="str">
            <v>Mauritius</v>
          </cell>
          <cell r="B96">
            <v>0</v>
          </cell>
        </row>
        <row r="97">
          <cell r="A97" t="str">
            <v>Mexico</v>
          </cell>
          <cell r="B97">
            <v>4343</v>
          </cell>
        </row>
        <row r="98">
          <cell r="A98" t="str">
            <v>Mongolia</v>
          </cell>
          <cell r="B98">
            <v>0</v>
          </cell>
        </row>
        <row r="99">
          <cell r="A99" t="str">
            <v>Morocco</v>
          </cell>
          <cell r="B99">
            <v>2121</v>
          </cell>
        </row>
        <row r="100">
          <cell r="A100" t="str">
            <v>Mozambique</v>
          </cell>
          <cell r="B100">
            <v>623</v>
          </cell>
        </row>
        <row r="101">
          <cell r="A101" t="str">
            <v>Myanmar</v>
          </cell>
          <cell r="B101">
            <v>0</v>
          </cell>
        </row>
        <row r="102">
          <cell r="A102" t="str">
            <v>Namibia</v>
          </cell>
          <cell r="B102">
            <v>14773</v>
          </cell>
        </row>
        <row r="103">
          <cell r="A103" t="str">
            <v>Nepal</v>
          </cell>
          <cell r="B103">
            <v>124928</v>
          </cell>
        </row>
        <row r="104">
          <cell r="A104" t="str">
            <v>Netherlands</v>
          </cell>
          <cell r="B104">
            <v>126805</v>
          </cell>
        </row>
        <row r="105">
          <cell r="A105" t="str">
            <v>New Zealand</v>
          </cell>
          <cell r="B105">
            <v>5175</v>
          </cell>
        </row>
        <row r="106">
          <cell r="A106" t="str">
            <v>Nicaragua</v>
          </cell>
          <cell r="B106">
            <v>292</v>
          </cell>
        </row>
        <row r="107">
          <cell r="A107" t="str">
            <v>Niger</v>
          </cell>
          <cell r="B107">
            <v>344</v>
          </cell>
        </row>
        <row r="108">
          <cell r="A108" t="str">
            <v>Nigeria</v>
          </cell>
          <cell r="B108">
            <v>8395</v>
          </cell>
        </row>
        <row r="109">
          <cell r="A109" t="str">
            <v>Norway</v>
          </cell>
          <cell r="B109">
            <v>44046</v>
          </cell>
        </row>
        <row r="110">
          <cell r="A110" t="str">
            <v>Occupied Palestinian Territory</v>
          </cell>
          <cell r="B110">
            <v>1634952</v>
          </cell>
        </row>
        <row r="111">
          <cell r="A111" t="str">
            <v>Oman</v>
          </cell>
          <cell r="B111">
            <v>7</v>
          </cell>
        </row>
        <row r="112">
          <cell r="A112" t="str">
            <v>Pakistan*</v>
          </cell>
          <cell r="B112">
            <v>960617</v>
          </cell>
        </row>
        <row r="113">
          <cell r="A113" t="str">
            <v>Panama</v>
          </cell>
          <cell r="B113">
            <v>1608</v>
          </cell>
        </row>
        <row r="114">
          <cell r="A114" t="str">
            <v>Papua New Guinea</v>
          </cell>
          <cell r="B114">
            <v>7627</v>
          </cell>
        </row>
        <row r="115">
          <cell r="A115" t="str">
            <v>Paraguay</v>
          </cell>
          <cell r="B115">
            <v>41</v>
          </cell>
        </row>
        <row r="116">
          <cell r="A116" t="str">
            <v>Peru</v>
          </cell>
          <cell r="B116">
            <v>766</v>
          </cell>
        </row>
        <row r="117">
          <cell r="A117" t="str">
            <v>Philippines</v>
          </cell>
          <cell r="B117">
            <v>107</v>
          </cell>
        </row>
        <row r="118">
          <cell r="A118" t="str">
            <v>Poland</v>
          </cell>
          <cell r="B118">
            <v>2507</v>
          </cell>
        </row>
        <row r="119">
          <cell r="A119" t="str">
            <v>Portugal</v>
          </cell>
          <cell r="B119">
            <v>377</v>
          </cell>
        </row>
        <row r="120">
          <cell r="A120" t="str">
            <v>Qatar</v>
          </cell>
          <cell r="B120">
            <v>46</v>
          </cell>
        </row>
        <row r="121">
          <cell r="A121" t="str">
            <v>Dem. People's Rep. of Korea</v>
          </cell>
          <cell r="B121">
            <v>44</v>
          </cell>
        </row>
        <row r="122">
          <cell r="A122" t="str">
            <v>Republic of Moldova</v>
          </cell>
          <cell r="B122">
            <v>57</v>
          </cell>
        </row>
        <row r="123">
          <cell r="A123" t="str">
            <v>Romania</v>
          </cell>
          <cell r="B123">
            <v>1627</v>
          </cell>
        </row>
        <row r="124">
          <cell r="A124" t="str">
            <v>Russian Federation</v>
          </cell>
          <cell r="B124">
            <v>1852</v>
          </cell>
        </row>
        <row r="125">
          <cell r="A125" t="str">
            <v>Rwanda</v>
          </cell>
          <cell r="B125">
            <v>50221</v>
          </cell>
        </row>
        <row r="126">
          <cell r="A126" t="str">
            <v>Sao Tome and Principe</v>
          </cell>
          <cell r="B126">
            <v>0</v>
          </cell>
        </row>
        <row r="127">
          <cell r="A127" t="str">
            <v>Saudi Arabia</v>
          </cell>
          <cell r="B127">
            <v>240552</v>
          </cell>
        </row>
        <row r="128">
          <cell r="A128" t="str">
            <v>Senegal</v>
          </cell>
          <cell r="B128">
            <v>20804</v>
          </cell>
        </row>
        <row r="129">
          <cell r="A129" t="str">
            <v>Serbia and Montenegro</v>
          </cell>
          <cell r="B129">
            <v>276683</v>
          </cell>
        </row>
        <row r="130">
          <cell r="A130" t="str">
            <v>Sierra Leone</v>
          </cell>
          <cell r="B130">
            <v>65437</v>
          </cell>
        </row>
        <row r="131">
          <cell r="A131" t="str">
            <v>Singapore</v>
          </cell>
          <cell r="B131">
            <v>1</v>
          </cell>
        </row>
        <row r="132">
          <cell r="A132" t="str">
            <v>Slovakia</v>
          </cell>
          <cell r="B132">
            <v>409</v>
          </cell>
        </row>
        <row r="133">
          <cell r="A133" t="str">
            <v>Slovenia</v>
          </cell>
          <cell r="B133">
            <v>304</v>
          </cell>
        </row>
        <row r="134">
          <cell r="A134" t="str">
            <v>Somalia</v>
          </cell>
          <cell r="B134">
            <v>357</v>
          </cell>
        </row>
        <row r="135">
          <cell r="A135" t="str">
            <v>South Africa</v>
          </cell>
          <cell r="B135">
            <v>27683</v>
          </cell>
        </row>
        <row r="136">
          <cell r="A136" t="str">
            <v>Spain</v>
          </cell>
          <cell r="B136">
            <v>5635</v>
          </cell>
        </row>
        <row r="137">
          <cell r="A137" t="str">
            <v>Sri Lanka</v>
          </cell>
          <cell r="B137">
            <v>63</v>
          </cell>
        </row>
        <row r="138">
          <cell r="A138" t="str">
            <v>Sudan</v>
          </cell>
          <cell r="B138">
            <v>141588</v>
          </cell>
        </row>
        <row r="139">
          <cell r="A139" t="str">
            <v>Suriname</v>
          </cell>
          <cell r="B139">
            <v>0</v>
          </cell>
        </row>
        <row r="140">
          <cell r="A140" t="str">
            <v>Swaziland</v>
          </cell>
          <cell r="B140">
            <v>704</v>
          </cell>
        </row>
        <row r="141">
          <cell r="A141" t="str">
            <v>Sweden</v>
          </cell>
          <cell r="B141">
            <v>73408</v>
          </cell>
        </row>
        <row r="142">
          <cell r="A142" t="str">
            <v>Switzerland</v>
          </cell>
          <cell r="B142">
            <v>47678</v>
          </cell>
        </row>
        <row r="143">
          <cell r="A143" t="str">
            <v>Syrian Arab Rep.</v>
          </cell>
          <cell r="B143">
            <v>437341</v>
          </cell>
        </row>
        <row r="144">
          <cell r="A144" t="str">
            <v>Tajikistan **</v>
          </cell>
          <cell r="B144">
            <v>3306</v>
          </cell>
        </row>
        <row r="145">
          <cell r="A145" t="str">
            <v>TfYR Macedonia</v>
          </cell>
          <cell r="B145">
            <v>1004</v>
          </cell>
        </row>
        <row r="146">
          <cell r="A146" t="str">
            <v>Thailand</v>
          </cell>
          <cell r="B146">
            <v>121139</v>
          </cell>
        </row>
        <row r="147">
          <cell r="A147" t="str">
            <v>Timor-Leste</v>
          </cell>
          <cell r="B147">
            <v>3</v>
          </cell>
        </row>
        <row r="148">
          <cell r="A148" t="str">
            <v>Togo</v>
          </cell>
          <cell r="B148">
            <v>11285</v>
          </cell>
        </row>
        <row r="149">
          <cell r="A149" t="str">
            <v>Tunisia</v>
          </cell>
          <cell r="B149">
            <v>90</v>
          </cell>
        </row>
        <row r="150">
          <cell r="A150" t="str">
            <v>Turkey</v>
          </cell>
          <cell r="B150">
            <v>3033</v>
          </cell>
        </row>
        <row r="151">
          <cell r="A151" t="str">
            <v>Turkmenistan</v>
          </cell>
          <cell r="B151">
            <v>13253</v>
          </cell>
        </row>
        <row r="152">
          <cell r="A152" t="str">
            <v>Uganda</v>
          </cell>
          <cell r="B152">
            <v>250482</v>
          </cell>
        </row>
        <row r="153">
          <cell r="A153" t="str">
            <v>Ukraine</v>
          </cell>
          <cell r="B153">
            <v>2459</v>
          </cell>
        </row>
        <row r="154">
          <cell r="A154" t="str">
            <v>United Arab Emirates</v>
          </cell>
          <cell r="B154">
            <v>105</v>
          </cell>
        </row>
        <row r="155">
          <cell r="A155" t="str">
            <v>United Kingdom</v>
          </cell>
          <cell r="B155">
            <v>289053.7269456638</v>
          </cell>
        </row>
        <row r="156">
          <cell r="A156" t="str">
            <v>United Rep. of Tanzania</v>
          </cell>
          <cell r="B156">
            <v>602088</v>
          </cell>
        </row>
        <row r="157">
          <cell r="A157" t="str">
            <v>United States</v>
          </cell>
          <cell r="B157">
            <v>420854.28571428586</v>
          </cell>
        </row>
        <row r="158">
          <cell r="A158" t="str">
            <v>Uruguay</v>
          </cell>
          <cell r="B158">
            <v>97</v>
          </cell>
        </row>
        <row r="159">
          <cell r="A159" t="str">
            <v>Uzbekistan</v>
          </cell>
          <cell r="B159">
            <v>44455</v>
          </cell>
        </row>
        <row r="160">
          <cell r="A160" t="str">
            <v>Venezuela</v>
          </cell>
          <cell r="B160">
            <v>244</v>
          </cell>
        </row>
        <row r="161">
          <cell r="A161" t="str">
            <v>Viet Nam</v>
          </cell>
          <cell r="B161">
            <v>2360</v>
          </cell>
        </row>
        <row r="162">
          <cell r="A162" t="str">
            <v>Yemen</v>
          </cell>
          <cell r="B162">
            <v>66384</v>
          </cell>
        </row>
        <row r="163">
          <cell r="A163" t="str">
            <v>Zambia</v>
          </cell>
          <cell r="B163">
            <v>173907</v>
          </cell>
        </row>
        <row r="164">
          <cell r="A164" t="str">
            <v>Zimbabwe</v>
          </cell>
          <cell r="B164">
            <v>6884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Data"/>
      <sheetName val="TableOrdered"/>
      <sheetName val="Index"/>
      <sheetName val="Sheet1"/>
      <sheetName val="LastTable"/>
      <sheetName val="ViewPolicy"/>
      <sheetName val="Instruments"/>
    </sheetNames>
    <sheetDataSet>
      <sheetData sheetId="0" refreshError="1"/>
      <sheetData sheetId="1">
        <row r="4">
          <cell r="A4" t="str">
            <v>Afghanistan</v>
          </cell>
          <cell r="B4">
            <v>4</v>
          </cell>
          <cell r="C4">
            <v>2005</v>
          </cell>
          <cell r="D4">
            <v>2005</v>
          </cell>
          <cell r="E4" t="str">
            <v>-</v>
          </cell>
          <cell r="F4" t="str">
            <v>-</v>
          </cell>
          <cell r="G4" t="str">
            <v>--</v>
          </cell>
          <cell r="H4" t="str">
            <v>--</v>
          </cell>
          <cell r="I4" t="str">
            <v>--</v>
          </cell>
          <cell r="J4" t="str">
            <v>Satisfactory</v>
          </cell>
          <cell r="K4" t="str">
            <v>Satisfactory</v>
          </cell>
          <cell r="L4" t="str">
            <v>Maintain</v>
          </cell>
          <cell r="M4" t="str">
            <v>Maintain</v>
          </cell>
          <cell r="N4" t="str">
            <v>Too high</v>
          </cell>
          <cell r="O4" t="str">
            <v>Too high</v>
          </cell>
          <cell r="P4" t="str">
            <v>Lower</v>
          </cell>
          <cell r="Q4" t="str">
            <v>Lower</v>
          </cell>
          <cell r="R4">
            <v>20669.205999999998</v>
          </cell>
          <cell r="S4">
            <v>29863.004999999997</v>
          </cell>
          <cell r="T4">
            <v>10670.112999999999</v>
          </cell>
          <cell r="U4">
            <v>15404.07</v>
          </cell>
          <cell r="V4">
            <v>9999.0930000000008</v>
          </cell>
          <cell r="W4">
            <v>14458.934999999999</v>
          </cell>
          <cell r="X4">
            <v>27.614999999999998</v>
          </cell>
          <cell r="Y4">
            <v>45.734999999999999</v>
          </cell>
          <cell r="Z4">
            <v>31.192</v>
          </cell>
          <cell r="AA4">
            <v>29.761999999999997</v>
          </cell>
          <cell r="AB4">
            <v>-397.12099999999998</v>
          </cell>
          <cell r="AC4">
            <v>2140.2339999999999</v>
          </cell>
          <cell r="AD4">
            <v>-3.577</v>
          </cell>
          <cell r="AE4">
            <v>15.973000000000001</v>
          </cell>
          <cell r="AF4">
            <v>-6.9408813596766432</v>
          </cell>
          <cell r="AG4">
            <v>32.368220544434436</v>
          </cell>
          <cell r="AH4">
            <v>97324.385999999999</v>
          </cell>
          <cell r="AI4">
            <v>95749.4</v>
          </cell>
        </row>
        <row r="5">
          <cell r="A5" t="str">
            <v>Albania</v>
          </cell>
          <cell r="B5">
            <v>8</v>
          </cell>
          <cell r="C5">
            <v>1992</v>
          </cell>
          <cell r="D5">
            <v>1992</v>
          </cell>
          <cell r="E5" t="str">
            <v>-</v>
          </cell>
          <cell r="F5" t="str">
            <v>-</v>
          </cell>
          <cell r="G5" t="str">
            <v>--</v>
          </cell>
          <cell r="H5">
            <v>2002</v>
          </cell>
          <cell r="I5">
            <v>2002</v>
          </cell>
          <cell r="J5" t="str">
            <v>Satisfactory</v>
          </cell>
          <cell r="K5" t="str">
            <v>Satisfactory</v>
          </cell>
          <cell r="L5" t="str">
            <v>Maintain</v>
          </cell>
          <cell r="M5" t="str">
            <v>Maintain</v>
          </cell>
          <cell r="N5" t="str">
            <v>Satisfactory</v>
          </cell>
          <cell r="O5" t="str">
            <v>Satisfactory</v>
          </cell>
          <cell r="P5" t="str">
            <v>No intervention</v>
          </cell>
          <cell r="Q5" t="str">
            <v>Maintain</v>
          </cell>
          <cell r="R5">
            <v>3226.9790000000003</v>
          </cell>
          <cell r="S5">
            <v>3016.3119999999999</v>
          </cell>
          <cell r="T5">
            <v>1578.711</v>
          </cell>
          <cell r="U5">
            <v>1551.694</v>
          </cell>
          <cell r="V5">
            <v>1554.354</v>
          </cell>
          <cell r="W5">
            <v>1577.9839999999999</v>
          </cell>
          <cell r="X5">
            <v>-4.6029999999999998</v>
          </cell>
          <cell r="Y5">
            <v>4.386000000000001</v>
          </cell>
          <cell r="Z5">
            <v>12.648999999999999</v>
          </cell>
          <cell r="AA5">
            <v>10.847000000000001</v>
          </cell>
          <cell r="AB5">
            <v>-267.19</v>
          </cell>
          <cell r="AC5">
            <v>-100</v>
          </cell>
          <cell r="AD5">
            <v>-17.251999999999999</v>
          </cell>
          <cell r="AE5">
            <v>-6.4610000000000003</v>
          </cell>
          <cell r="AF5">
            <v>-91.475856591164302</v>
          </cell>
          <cell r="AG5">
            <v>-37.505860290670419</v>
          </cell>
          <cell r="AH5">
            <v>3458.1010000000001</v>
          </cell>
          <cell r="AI5">
            <v>4124.1059999999998</v>
          </cell>
        </row>
        <row r="6">
          <cell r="A6" t="str">
            <v>Algeria</v>
          </cell>
          <cell r="B6">
            <v>12</v>
          </cell>
          <cell r="C6">
            <v>1963</v>
          </cell>
          <cell r="D6">
            <v>1967</v>
          </cell>
          <cell r="E6">
            <v>1962</v>
          </cell>
          <cell r="F6" t="str">
            <v>-</v>
          </cell>
          <cell r="G6">
            <v>2005</v>
          </cell>
          <cell r="H6">
            <v>2004</v>
          </cell>
          <cell r="I6">
            <v>2004</v>
          </cell>
          <cell r="J6" t="str">
            <v>Satisfactory</v>
          </cell>
          <cell r="K6" t="str">
            <v>Satisfactory</v>
          </cell>
          <cell r="L6" t="str">
            <v>Maintain</v>
          </cell>
          <cell r="M6" t="str">
            <v>Maintain</v>
          </cell>
          <cell r="N6" t="str">
            <v>Satisfactory</v>
          </cell>
          <cell r="O6" t="str">
            <v>Satisfactory</v>
          </cell>
          <cell r="P6" t="str">
            <v>Lower</v>
          </cell>
          <cell r="Q6" t="str">
            <v>No intervention</v>
          </cell>
          <cell r="R6">
            <v>7791.299</v>
          </cell>
          <cell r="S6">
            <v>8410.8009999999995</v>
          </cell>
          <cell r="T6">
            <v>14255.065000000001</v>
          </cell>
          <cell r="U6">
            <v>16576.662</v>
          </cell>
          <cell r="V6">
            <v>14015.715</v>
          </cell>
          <cell r="W6">
            <v>16277.136</v>
          </cell>
          <cell r="X6">
            <v>14.931000000000001</v>
          </cell>
          <cell r="Y6">
            <v>15.103</v>
          </cell>
          <cell r="Z6">
            <v>16.190000000000001</v>
          </cell>
          <cell r="AA6">
            <v>15.734999999999999</v>
          </cell>
          <cell r="AB6">
            <v>-184.875</v>
          </cell>
          <cell r="AC6">
            <v>-100</v>
          </cell>
          <cell r="AD6">
            <v>-1.2589999999999999</v>
          </cell>
          <cell r="AE6">
            <v>-0.63200000000000001</v>
          </cell>
          <cell r="AF6">
            <v>-5.8316418023440129</v>
          </cell>
          <cell r="AG6">
            <v>-3.0423960938068073</v>
          </cell>
          <cell r="AH6">
            <v>49500.14</v>
          </cell>
          <cell r="AI6">
            <v>50946.332999999999</v>
          </cell>
        </row>
        <row r="7">
          <cell r="A7" t="str">
            <v>American Samoa</v>
          </cell>
          <cell r="B7">
            <v>16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>
            <v>584.18700000000001</v>
          </cell>
          <cell r="S7">
            <v>726.61699999999996</v>
          </cell>
          <cell r="T7">
            <v>27.119</v>
          </cell>
          <cell r="U7">
            <v>33.020000000000003</v>
          </cell>
          <cell r="V7">
            <v>25.898</v>
          </cell>
          <cell r="W7">
            <v>31.849</v>
          </cell>
          <cell r="X7">
            <v>17.206</v>
          </cell>
          <cell r="Y7">
            <v>23.108999999999998</v>
          </cell>
          <cell r="Z7">
            <v>27.314</v>
          </cell>
          <cell r="AA7">
            <v>23.108999999999998</v>
          </cell>
          <cell r="AB7">
            <v>-2.8</v>
          </cell>
          <cell r="AC7">
            <v>0</v>
          </cell>
          <cell r="AD7">
            <v>-10.108000000000001</v>
          </cell>
          <cell r="AE7">
            <v>0</v>
          </cell>
          <cell r="AF7">
            <v>-31.82541486701523</v>
          </cell>
          <cell r="AG7">
            <v>0</v>
          </cell>
          <cell r="AH7">
            <v>119.199</v>
          </cell>
          <cell r="AI7">
            <v>119.199</v>
          </cell>
        </row>
        <row r="8">
          <cell r="A8" t="str">
            <v>Andorra</v>
          </cell>
          <cell r="B8">
            <v>20</v>
          </cell>
          <cell r="C8" t="str">
            <v>--</v>
          </cell>
          <cell r="D8" t="str">
            <v>--</v>
          </cell>
          <cell r="E8" t="str">
            <v>-</v>
          </cell>
          <cell r="F8" t="str">
            <v>-</v>
          </cell>
          <cell r="G8" t="str">
            <v>--</v>
          </cell>
          <cell r="H8" t="str">
            <v>--</v>
          </cell>
          <cell r="I8" t="str">
            <v>--</v>
          </cell>
          <cell r="J8" t="str">
            <v>Satisfactory</v>
          </cell>
          <cell r="K8" t="str">
            <v>Satisfactory</v>
          </cell>
          <cell r="L8" t="str">
            <v>Maintain</v>
          </cell>
          <cell r="M8" t="str">
            <v>Maintain</v>
          </cell>
          <cell r="N8" t="str">
            <v>Satisfactory</v>
          </cell>
          <cell r="O8" t="str">
            <v>Satisfactory</v>
          </cell>
          <cell r="P8" t="str">
            <v>Maintain</v>
          </cell>
          <cell r="Q8" t="str">
            <v>Maintain</v>
          </cell>
          <cell r="R8">
            <v>116454.61900000001</v>
          </cell>
          <cell r="S8">
            <v>141822.27600000001</v>
          </cell>
          <cell r="T8">
            <v>33.969000000000001</v>
          </cell>
          <cell r="U8">
            <v>34.655000000000001</v>
          </cell>
          <cell r="V8">
            <v>30.292000000000002</v>
          </cell>
          <cell r="W8">
            <v>32.496000000000002</v>
          </cell>
          <cell r="X8">
            <v>5.2290000000000001</v>
          </cell>
          <cell r="Y8">
            <v>3.57</v>
          </cell>
          <cell r="Z8">
            <v>4.2549999999999999</v>
          </cell>
          <cell r="AA8">
            <v>3.57</v>
          </cell>
          <cell r="AB8">
            <v>0.317</v>
          </cell>
          <cell r="AC8">
            <v>0</v>
          </cell>
          <cell r="AD8">
            <v>0.97399999999999998</v>
          </cell>
          <cell r="AE8">
            <v>0</v>
          </cell>
          <cell r="AF8">
            <v>8.6801752464403066</v>
          </cell>
          <cell r="AG8">
            <v>0</v>
          </cell>
          <cell r="AH8">
            <v>57.966999999999999</v>
          </cell>
          <cell r="AI8">
            <v>57.966999999999999</v>
          </cell>
        </row>
        <row r="9">
          <cell r="A9" t="str">
            <v>Angola</v>
          </cell>
          <cell r="B9">
            <v>24</v>
          </cell>
          <cell r="C9">
            <v>1981</v>
          </cell>
          <cell r="D9">
            <v>1981</v>
          </cell>
          <cell r="E9" t="str">
            <v>-</v>
          </cell>
          <cell r="F9" t="str">
            <v>-</v>
          </cell>
          <cell r="G9" t="str">
            <v>--</v>
          </cell>
          <cell r="H9" t="str">
            <v>--</v>
          </cell>
          <cell r="I9" t="str">
            <v>--</v>
          </cell>
          <cell r="J9" t="str">
            <v>Satisfactory</v>
          </cell>
          <cell r="K9" t="str">
            <v>Satisfactory</v>
          </cell>
          <cell r="L9" t="str">
            <v>No intervention</v>
          </cell>
          <cell r="M9" t="str">
            <v>No intervention</v>
          </cell>
          <cell r="N9" t="str">
            <v>Satisfactory</v>
          </cell>
          <cell r="O9" t="str">
            <v>Satisfactory</v>
          </cell>
          <cell r="P9" t="str">
            <v>No intervention</v>
          </cell>
          <cell r="Q9" t="str">
            <v>No intervention</v>
          </cell>
          <cell r="R9">
            <v>1732.9839999999999</v>
          </cell>
          <cell r="S9">
            <v>2162.5460000000003</v>
          </cell>
          <cell r="T9">
            <v>6046.6869999999999</v>
          </cell>
          <cell r="U9">
            <v>7860.5010000000002</v>
          </cell>
          <cell r="V9">
            <v>6233.02</v>
          </cell>
          <cell r="W9">
            <v>8080.8909999999996</v>
          </cell>
          <cell r="X9">
            <v>23.904</v>
          </cell>
          <cell r="Y9">
            <v>28.215</v>
          </cell>
          <cell r="Z9">
            <v>25.742999999999999</v>
          </cell>
          <cell r="AA9">
            <v>26.268000000000001</v>
          </cell>
          <cell r="AB9">
            <v>-120.09</v>
          </cell>
          <cell r="AC9">
            <v>145</v>
          </cell>
          <cell r="AD9">
            <v>-1.839</v>
          </cell>
          <cell r="AE9">
            <v>1.9470000000000001</v>
          </cell>
          <cell r="AF9">
            <v>-3.7629053176065677</v>
          </cell>
          <cell r="AG9">
            <v>4.0119572928529612</v>
          </cell>
          <cell r="AH9">
            <v>43501.262999999999</v>
          </cell>
          <cell r="AI9">
            <v>43125.154000000002</v>
          </cell>
        </row>
        <row r="10">
          <cell r="A10" t="str">
            <v>Anguilla</v>
          </cell>
          <cell r="B10">
            <v>660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>
            <v>294.97500000000002</v>
          </cell>
          <cell r="S10">
            <v>373.81900000000002</v>
          </cell>
          <cell r="T10">
            <v>5.1390000000000002</v>
          </cell>
          <cell r="U10">
            <v>6.0880000000000001</v>
          </cell>
          <cell r="V10">
            <v>5.1740000000000004</v>
          </cell>
          <cell r="W10">
            <v>6.117</v>
          </cell>
          <cell r="X10">
            <v>17.079999999999998</v>
          </cell>
          <cell r="Y10">
            <v>16.588000000000001</v>
          </cell>
          <cell r="Z10">
            <v>13.553000000000001</v>
          </cell>
          <cell r="AA10">
            <v>14.148</v>
          </cell>
          <cell r="AB10">
            <v>0.19</v>
          </cell>
          <cell r="AC10">
            <v>0.14299999999999999</v>
          </cell>
          <cell r="AD10">
            <v>3.5270000000000001</v>
          </cell>
          <cell r="AE10">
            <v>2.44</v>
          </cell>
          <cell r="AF10">
            <v>19.250253292806484</v>
          </cell>
          <cell r="AG10">
            <v>12.882882882882882</v>
          </cell>
          <cell r="AH10">
            <v>17.346</v>
          </cell>
          <cell r="AI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1995</v>
          </cell>
          <cell r="D11">
            <v>1995</v>
          </cell>
          <cell r="E11" t="str">
            <v>-</v>
          </cell>
          <cell r="F11" t="str">
            <v>-</v>
          </cell>
          <cell r="G11" t="str">
            <v>--</v>
          </cell>
          <cell r="H11" t="str">
            <v>--</v>
          </cell>
          <cell r="I11" t="str">
            <v>--</v>
          </cell>
          <cell r="J11" t="str">
            <v>Satisfactory</v>
          </cell>
          <cell r="K11" t="str">
            <v>Satisfactory</v>
          </cell>
          <cell r="L11" t="str">
            <v>Maintain</v>
          </cell>
          <cell r="M11" t="str">
            <v>Maintain</v>
          </cell>
          <cell r="N11" t="str">
            <v>Satisfactory</v>
          </cell>
          <cell r="O11" t="str">
            <v>Too high</v>
          </cell>
          <cell r="P11" t="str">
            <v>Lower</v>
          </cell>
          <cell r="Q11" t="str">
            <v>No intervention</v>
          </cell>
          <cell r="R11">
            <v>11367.785</v>
          </cell>
          <cell r="S11">
            <v>14071.013999999999</v>
          </cell>
          <cell r="T11">
            <v>34.012999999999998</v>
          </cell>
          <cell r="U11">
            <v>40.03</v>
          </cell>
          <cell r="V11">
            <v>35.594000000000001</v>
          </cell>
          <cell r="W11">
            <v>41.454999999999998</v>
          </cell>
          <cell r="X11">
            <v>18.884</v>
          </cell>
          <cell r="Y11">
            <v>12.609000000000002</v>
          </cell>
          <cell r="Z11">
            <v>12.587</v>
          </cell>
          <cell r="AA11">
            <v>12.609000000000002</v>
          </cell>
          <cell r="AB11">
            <v>2.2999999999999998</v>
          </cell>
          <cell r="AC11">
            <v>0</v>
          </cell>
          <cell r="AD11">
            <v>6.2969999999999997</v>
          </cell>
          <cell r="AE11">
            <v>0</v>
          </cell>
          <cell r="AF11">
            <v>32.136369987424892</v>
          </cell>
          <cell r="AG11">
            <v>0</v>
          </cell>
          <cell r="AH11">
            <v>112.309</v>
          </cell>
          <cell r="AI11">
            <v>112.309</v>
          </cell>
        </row>
        <row r="12">
          <cell r="A12" t="str">
            <v>Argentina</v>
          </cell>
          <cell r="B12">
            <v>32</v>
          </cell>
          <cell r="C12">
            <v>1961</v>
          </cell>
          <cell r="D12">
            <v>1967</v>
          </cell>
          <cell r="E12" t="str">
            <v>-</v>
          </cell>
          <cell r="F12" t="str">
            <v>-</v>
          </cell>
          <cell r="G12" t="str">
            <v>--</v>
          </cell>
          <cell r="H12">
            <v>2002</v>
          </cell>
          <cell r="I12">
            <v>2002</v>
          </cell>
          <cell r="J12" t="str">
            <v>Satisfactory</v>
          </cell>
          <cell r="K12" t="str">
            <v>Satisfactory</v>
          </cell>
          <cell r="L12" t="str">
            <v>Maintain</v>
          </cell>
          <cell r="M12" t="str">
            <v>Maintain</v>
          </cell>
          <cell r="N12" t="str">
            <v>Satisfactory</v>
          </cell>
          <cell r="O12" t="str">
            <v>Too high</v>
          </cell>
          <cell r="P12" t="str">
            <v>No intervention</v>
          </cell>
          <cell r="Q12" t="str">
            <v>Lower</v>
          </cell>
          <cell r="R12">
            <v>1219331.429</v>
          </cell>
          <cell r="S12">
            <v>1315843.544</v>
          </cell>
          <cell r="T12">
            <v>17086.084999999999</v>
          </cell>
          <cell r="U12">
            <v>18948.512999999999</v>
          </cell>
          <cell r="V12">
            <v>17748.816999999999</v>
          </cell>
          <cell r="W12">
            <v>19798.634999999998</v>
          </cell>
          <cell r="X12">
            <v>11.492000000000001</v>
          </cell>
          <cell r="Y12">
            <v>9.7899999999999991</v>
          </cell>
          <cell r="Z12">
            <v>12.05</v>
          </cell>
          <cell r="AA12">
            <v>10.319000000000001</v>
          </cell>
          <cell r="AB12">
            <v>-100</v>
          </cell>
          <cell r="AC12">
            <v>-100</v>
          </cell>
          <cell r="AD12">
            <v>-0.55800000000000005</v>
          </cell>
          <cell r="AE12">
            <v>-0.52900000000000003</v>
          </cell>
          <cell r="AF12">
            <v>-2.8269590119212862</v>
          </cell>
          <cell r="AG12">
            <v>-2.9353756502957831</v>
          </cell>
          <cell r="AH12">
            <v>51382.418999999994</v>
          </cell>
          <cell r="AI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1993</v>
          </cell>
          <cell r="D13">
            <v>1993</v>
          </cell>
          <cell r="E13" t="str">
            <v>-</v>
          </cell>
          <cell r="F13" t="str">
            <v>-</v>
          </cell>
          <cell r="G13" t="str">
            <v>--</v>
          </cell>
          <cell r="H13">
            <v>2003</v>
          </cell>
          <cell r="I13">
            <v>2003</v>
          </cell>
          <cell r="J13" t="str">
            <v>Satisfactory</v>
          </cell>
          <cell r="K13" t="str">
            <v>Too low</v>
          </cell>
          <cell r="L13" t="str">
            <v>No intervention</v>
          </cell>
          <cell r="M13" t="str">
            <v>Raise</v>
          </cell>
          <cell r="N13" t="str">
            <v>Too high</v>
          </cell>
          <cell r="O13" t="str">
            <v>Too high</v>
          </cell>
          <cell r="P13" t="str">
            <v>Lower</v>
          </cell>
          <cell r="Q13" t="str">
            <v>Lower</v>
          </cell>
          <cell r="R13">
            <v>6186.5389999999998</v>
          </cell>
          <cell r="S13">
            <v>7040.8850000000002</v>
          </cell>
          <cell r="T13">
            <v>1531.577</v>
          </cell>
          <cell r="U13">
            <v>1405.885</v>
          </cell>
          <cell r="V13">
            <v>1695.402</v>
          </cell>
          <cell r="W13">
            <v>1610.4269999999999</v>
          </cell>
          <cell r="X13">
            <v>-9.1920000000000002</v>
          </cell>
          <cell r="Y13">
            <v>-4.3080000000000007</v>
          </cell>
          <cell r="Z13">
            <v>5.0730000000000004</v>
          </cell>
          <cell r="AA13">
            <v>2.2509999999999994</v>
          </cell>
          <cell r="AB13">
            <v>-225</v>
          </cell>
          <cell r="AC13">
            <v>-100</v>
          </cell>
          <cell r="AD13">
            <v>-14.265000000000001</v>
          </cell>
          <cell r="AE13">
            <v>-6.5590000000000002</v>
          </cell>
          <cell r="AF13">
            <v>-105.6908659604951</v>
          </cell>
          <cell r="AG13">
            <v>-59.091526865962685</v>
          </cell>
          <cell r="AH13">
            <v>2505.9699999999998</v>
          </cell>
          <cell r="AI13">
            <v>2953.038</v>
          </cell>
        </row>
        <row r="14">
          <cell r="A14" t="str">
            <v>Aruba</v>
          </cell>
          <cell r="B14">
            <v>533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>
            <v>412.83199999999999</v>
          </cell>
          <cell r="S14">
            <v>460.16200000000003</v>
          </cell>
          <cell r="T14">
            <v>41.981999999999999</v>
          </cell>
          <cell r="U14">
            <v>47.006</v>
          </cell>
          <cell r="V14">
            <v>42.311</v>
          </cell>
          <cell r="W14">
            <v>52.462000000000003</v>
          </cell>
          <cell r="X14">
            <v>17.692</v>
          </cell>
          <cell r="Y14">
            <v>15.396000000000001</v>
          </cell>
          <cell r="Z14">
            <v>11.762</v>
          </cell>
          <cell r="AA14">
            <v>9.9359999999999999</v>
          </cell>
          <cell r="AB14">
            <v>2.6150000000000002</v>
          </cell>
          <cell r="AC14">
            <v>2.6150000000000002</v>
          </cell>
          <cell r="AD14">
            <v>5.93</v>
          </cell>
          <cell r="AE14">
            <v>5.46</v>
          </cell>
          <cell r="AF14">
            <v>33.685430890119797</v>
          </cell>
          <cell r="AG14">
            <v>34.403367977897645</v>
          </cell>
          <cell r="AH14">
            <v>109.792</v>
          </cell>
          <cell r="AI14">
            <v>109.792</v>
          </cell>
        </row>
        <row r="15">
          <cell r="A15" t="str">
            <v>Australia</v>
          </cell>
          <cell r="B15">
            <v>36</v>
          </cell>
          <cell r="C15">
            <v>1954</v>
          </cell>
          <cell r="D15">
            <v>1973</v>
          </cell>
          <cell r="E15" t="str">
            <v>-</v>
          </cell>
          <cell r="F15" t="str">
            <v>-</v>
          </cell>
          <cell r="G15" t="str">
            <v>--</v>
          </cell>
          <cell r="H15">
            <v>2005</v>
          </cell>
          <cell r="I15">
            <v>2004</v>
          </cell>
          <cell r="J15" t="str">
            <v>Satisfactory</v>
          </cell>
          <cell r="K15" t="str">
            <v>Too low</v>
          </cell>
          <cell r="L15" t="str">
            <v>Maintain</v>
          </cell>
          <cell r="M15" t="str">
            <v>Raise</v>
          </cell>
          <cell r="N15" t="str">
            <v>Satisfactory</v>
          </cell>
          <cell r="O15" t="str">
            <v>Satisfactory</v>
          </cell>
          <cell r="P15" t="str">
            <v>No intervention</v>
          </cell>
          <cell r="Q15" t="str">
            <v>No intervention</v>
          </cell>
          <cell r="R15">
            <v>731.01600000000008</v>
          </cell>
          <cell r="S15">
            <v>835.30700000000002</v>
          </cell>
          <cell r="T15">
            <v>8868.3770000000004</v>
          </cell>
          <cell r="U15">
            <v>9952.68</v>
          </cell>
          <cell r="V15">
            <v>9072.3320000000003</v>
          </cell>
          <cell r="W15">
            <v>10202.449000000001</v>
          </cell>
          <cell r="X15">
            <v>12.221</v>
          </cell>
          <cell r="Y15">
            <v>11.050999999999998</v>
          </cell>
          <cell r="Z15">
            <v>6.7109999999999994</v>
          </cell>
          <cell r="AA15">
            <v>5.9519999999999991</v>
          </cell>
          <cell r="AB15">
            <v>509.8</v>
          </cell>
          <cell r="AC15">
            <v>500</v>
          </cell>
          <cell r="AD15">
            <v>5.51</v>
          </cell>
          <cell r="AE15">
            <v>5.0990000000000002</v>
          </cell>
          <cell r="AF15">
            <v>40.769779500910083</v>
          </cell>
          <cell r="AG15">
            <v>40.187724900555473</v>
          </cell>
          <cell r="AH15">
            <v>27939.607</v>
          </cell>
          <cell r="AI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1954</v>
          </cell>
          <cell r="D16">
            <v>1973</v>
          </cell>
          <cell r="E16" t="str">
            <v>-</v>
          </cell>
          <cell r="F16" t="str">
            <v>-</v>
          </cell>
          <cell r="G16" t="str">
            <v>--</v>
          </cell>
          <cell r="H16">
            <v>2005</v>
          </cell>
          <cell r="I16" t="str">
            <v>--</v>
          </cell>
          <cell r="J16" t="str">
            <v>Too high</v>
          </cell>
          <cell r="K16" t="str">
            <v>Satisfactory</v>
          </cell>
          <cell r="L16" t="str">
            <v>Lower</v>
          </cell>
          <cell r="M16" t="str">
            <v>Maintain</v>
          </cell>
          <cell r="N16" t="str">
            <v>Satisfactory</v>
          </cell>
          <cell r="O16" t="str">
            <v>Satisfactory</v>
          </cell>
          <cell r="P16" t="str">
            <v>No intervention</v>
          </cell>
          <cell r="Q16" t="str">
            <v>No intervention</v>
          </cell>
          <cell r="R16">
            <v>20918.396000000001</v>
          </cell>
          <cell r="S16">
            <v>22487.661</v>
          </cell>
          <cell r="T16">
            <v>3902.3339999999998</v>
          </cell>
          <cell r="U16">
            <v>4003.4250000000002</v>
          </cell>
          <cell r="V16">
            <v>4144.201</v>
          </cell>
          <cell r="W16">
            <v>4186.0190000000002</v>
          </cell>
          <cell r="X16">
            <v>1.2309999999999997</v>
          </cell>
          <cell r="Y16">
            <v>2.2889999999999984</v>
          </cell>
          <cell r="Z16">
            <v>0.11599999999999966</v>
          </cell>
          <cell r="AA16">
            <v>-0.16700000000000159</v>
          </cell>
          <cell r="AB16">
            <v>45</v>
          </cell>
          <cell r="AC16">
            <v>100</v>
          </cell>
          <cell r="AD16">
            <v>1.115</v>
          </cell>
          <cell r="AE16">
            <v>2.456</v>
          </cell>
          <cell r="AF16">
            <v>11.005916291446447</v>
          </cell>
          <cell r="AG16">
            <v>26.033870064954506</v>
          </cell>
          <cell r="AH16">
            <v>8073.0219999999999</v>
          </cell>
          <cell r="AI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1993</v>
          </cell>
          <cell r="D17">
            <v>1993</v>
          </cell>
          <cell r="E17" t="str">
            <v>-</v>
          </cell>
          <cell r="F17" t="str">
            <v>-</v>
          </cell>
          <cell r="G17">
            <v>1999</v>
          </cell>
          <cell r="H17">
            <v>2003</v>
          </cell>
          <cell r="I17">
            <v>2003</v>
          </cell>
          <cell r="J17" t="str">
            <v>Satisfactory</v>
          </cell>
          <cell r="K17" t="str">
            <v>Satisfactory</v>
          </cell>
          <cell r="L17" t="str">
            <v>Maintain</v>
          </cell>
          <cell r="M17" t="str">
            <v>Maintain</v>
          </cell>
          <cell r="N17" t="str">
            <v>Satisfactory</v>
          </cell>
          <cell r="O17" t="str">
            <v>Satisfactory</v>
          </cell>
          <cell r="P17" t="str">
            <v>No intervention</v>
          </cell>
          <cell r="Q17" t="str">
            <v>Lower</v>
          </cell>
          <cell r="R17">
            <v>847.58600000000001</v>
          </cell>
          <cell r="S17">
            <v>947.06400000000008</v>
          </cell>
          <cell r="T17">
            <v>3815</v>
          </cell>
          <cell r="U17">
            <v>4082.62</v>
          </cell>
          <cell r="V17">
            <v>3976.299</v>
          </cell>
          <cell r="W17">
            <v>4328.1809999999996</v>
          </cell>
          <cell r="X17">
            <v>8.8310000000000013</v>
          </cell>
          <cell r="Y17">
            <v>6.4689999999999994</v>
          </cell>
          <cell r="Z17">
            <v>12.032000000000002</v>
          </cell>
          <cell r="AA17">
            <v>8.8849999999999998</v>
          </cell>
          <cell r="AB17">
            <v>-127.51</v>
          </cell>
          <cell r="AC17">
            <v>-100</v>
          </cell>
          <cell r="AD17">
            <v>-3.2010000000000001</v>
          </cell>
          <cell r="AE17">
            <v>-2.4159999999999999</v>
          </cell>
          <cell r="AF17">
            <v>-16.948994837275823</v>
          </cell>
          <cell r="AG17">
            <v>-15.255553402827463</v>
          </cell>
          <cell r="AH17">
            <v>9630.5959999999995</v>
          </cell>
          <cell r="AI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1993</v>
          </cell>
          <cell r="D18">
            <v>1993</v>
          </cell>
          <cell r="E18">
            <v>1976</v>
          </cell>
          <cell r="F18" t="str">
            <v>-</v>
          </cell>
          <cell r="G18" t="str">
            <v>--</v>
          </cell>
          <cell r="H18" t="str">
            <v>--</v>
          </cell>
          <cell r="I18" t="str">
            <v>--</v>
          </cell>
          <cell r="J18" t="str">
            <v>Too high</v>
          </cell>
          <cell r="K18" t="str">
            <v>Too high</v>
          </cell>
          <cell r="L18" t="str">
            <v>Lower</v>
          </cell>
          <cell r="M18" t="str">
            <v>Lower</v>
          </cell>
          <cell r="N18" t="str">
            <v>Satisfactory</v>
          </cell>
          <cell r="O18" t="str">
            <v>Satisfactory</v>
          </cell>
          <cell r="P18" t="str">
            <v>No intervention</v>
          </cell>
          <cell r="Q18" t="str">
            <v>No intervention</v>
          </cell>
          <cell r="R18">
            <v>5032.5650000000005</v>
          </cell>
          <cell r="S18">
            <v>4474.4040000000005</v>
          </cell>
          <cell r="T18">
            <v>137.21600000000001</v>
          </cell>
          <cell r="U18">
            <v>157.286</v>
          </cell>
          <cell r="V18">
            <v>141.90100000000001</v>
          </cell>
          <cell r="W18">
            <v>165.77699999999999</v>
          </cell>
          <cell r="X18">
            <v>15.38</v>
          </cell>
          <cell r="Y18">
            <v>13.851000000000001</v>
          </cell>
          <cell r="Z18">
            <v>14.001999999999999</v>
          </cell>
          <cell r="AA18">
            <v>12.57</v>
          </cell>
          <cell r="AB18">
            <v>2</v>
          </cell>
          <cell r="AC18">
            <v>2</v>
          </cell>
          <cell r="AD18">
            <v>1.3779999999999999</v>
          </cell>
          <cell r="AE18">
            <v>1.2809999999999999</v>
          </cell>
          <cell r="AF18">
            <v>6.4480768610761841</v>
          </cell>
          <cell r="AG18">
            <v>6.4785721227041559</v>
          </cell>
          <cell r="AH18">
            <v>465.81700000000001</v>
          </cell>
          <cell r="AI18">
            <v>439.87400000000002</v>
          </cell>
        </row>
        <row r="19">
          <cell r="A19" t="str">
            <v>Bahrain</v>
          </cell>
          <cell r="B19">
            <v>48</v>
          </cell>
          <cell r="C19" t="str">
            <v>--</v>
          </cell>
          <cell r="D19" t="str">
            <v>--</v>
          </cell>
          <cell r="E19" t="str">
            <v>-</v>
          </cell>
          <cell r="F19" t="str">
            <v>-</v>
          </cell>
          <cell r="G19" t="str">
            <v>--</v>
          </cell>
          <cell r="H19">
            <v>2004</v>
          </cell>
          <cell r="I19">
            <v>2004</v>
          </cell>
          <cell r="J19" t="str">
            <v>Satisfactory</v>
          </cell>
          <cell r="K19" t="str">
            <v>Satisfactory</v>
          </cell>
          <cell r="L19" t="str">
            <v>No intervention</v>
          </cell>
          <cell r="M19" t="str">
            <v>Maintain</v>
          </cell>
          <cell r="N19" t="str">
            <v>Satisfactory</v>
          </cell>
          <cell r="O19" t="str">
            <v>Satisfactory</v>
          </cell>
          <cell r="P19" t="str">
            <v>No intervention</v>
          </cell>
          <cell r="Q19" t="str">
            <v>No intervention</v>
          </cell>
          <cell r="R19">
            <v>935572.04500000004</v>
          </cell>
          <cell r="S19">
            <v>1103370.8020000001</v>
          </cell>
          <cell r="T19">
            <v>337.41500000000002</v>
          </cell>
          <cell r="U19">
            <v>413.86200000000002</v>
          </cell>
          <cell r="V19">
            <v>246.77199999999999</v>
          </cell>
          <cell r="W19">
            <v>312.755</v>
          </cell>
          <cell r="X19">
            <v>27.963999999999999</v>
          </cell>
          <cell r="Y19">
            <v>15.617999999999999</v>
          </cell>
          <cell r="Z19">
            <v>18.410999999999998</v>
          </cell>
          <cell r="AA19">
            <v>15.617999999999999</v>
          </cell>
          <cell r="AB19">
            <v>30</v>
          </cell>
          <cell r="AC19">
            <v>0</v>
          </cell>
          <cell r="AD19">
            <v>9.5530000000000008</v>
          </cell>
          <cell r="AE19">
            <v>0</v>
          </cell>
          <cell r="AF19">
            <v>44.163759219184733</v>
          </cell>
          <cell r="AG19">
            <v>0</v>
          </cell>
          <cell r="AH19">
            <v>1154.9279999999999</v>
          </cell>
          <cell r="AI19">
            <v>937.84500000000003</v>
          </cell>
        </row>
        <row r="20">
          <cell r="A20" t="str">
            <v>Bangladesh</v>
          </cell>
          <cell r="B20">
            <v>50</v>
          </cell>
          <cell r="C20" t="str">
            <v>--</v>
          </cell>
          <cell r="D20" t="str">
            <v>--</v>
          </cell>
          <cell r="E20" t="str">
            <v>-</v>
          </cell>
          <cell r="F20" t="str">
            <v>-</v>
          </cell>
          <cell r="G20" t="str">
            <v>--</v>
          </cell>
          <cell r="H20" t="str">
            <v>--</v>
          </cell>
          <cell r="I20" t="str">
            <v>--</v>
          </cell>
          <cell r="J20" t="str">
            <v>Satisfactory</v>
          </cell>
          <cell r="K20" t="str">
            <v>Satisfactory</v>
          </cell>
          <cell r="L20" t="str">
            <v>Lower</v>
          </cell>
          <cell r="M20" t="str">
            <v>Lower</v>
          </cell>
          <cell r="N20" t="str">
            <v>Satisfactory</v>
          </cell>
          <cell r="O20" t="str">
            <v>Too low</v>
          </cell>
          <cell r="P20" t="str">
            <v>No intervention</v>
          </cell>
          <cell r="Q20" t="str">
            <v>Raise</v>
          </cell>
          <cell r="R20">
            <v>195649.386</v>
          </cell>
          <cell r="S20">
            <v>222781.48699999999</v>
          </cell>
          <cell r="T20">
            <v>59800.161</v>
          </cell>
          <cell r="U20">
            <v>72459.035000000003</v>
          </cell>
          <cell r="V20">
            <v>56654.457999999999</v>
          </cell>
          <cell r="W20">
            <v>69363.240999999995</v>
          </cell>
          <cell r="X20">
            <v>20.315000000000001</v>
          </cell>
          <cell r="Y20">
            <v>19.068999999999999</v>
          </cell>
          <cell r="Z20">
            <v>20.803999999999998</v>
          </cell>
          <cell r="AA20">
            <v>19.585999999999999</v>
          </cell>
          <cell r="AB20">
            <v>-300</v>
          </cell>
          <cell r="AC20">
            <v>-350</v>
          </cell>
          <cell r="AD20">
            <v>-0.48899999999999999</v>
          </cell>
          <cell r="AE20">
            <v>-0.51700000000000002</v>
          </cell>
          <cell r="AF20">
            <v>-1.63566250219724</v>
          </cell>
          <cell r="AG20">
            <v>-1.8769330399311606</v>
          </cell>
          <cell r="AH20">
            <v>242937.28399999999</v>
          </cell>
          <cell r="AI20">
            <v>245802.144</v>
          </cell>
        </row>
        <row r="21">
          <cell r="A21" t="str">
            <v>Barbados</v>
          </cell>
          <cell r="B21">
            <v>52</v>
          </cell>
          <cell r="C21" t="str">
            <v>--</v>
          </cell>
          <cell r="D21" t="str">
            <v>--</v>
          </cell>
          <cell r="E21">
            <v>1967</v>
          </cell>
          <cell r="F21" t="str">
            <v>-</v>
          </cell>
          <cell r="G21" t="str">
            <v>--</v>
          </cell>
          <cell r="H21" t="str">
            <v>--</v>
          </cell>
          <cell r="I21" t="str">
            <v>--</v>
          </cell>
          <cell r="J21" t="str">
            <v>Satisfactory</v>
          </cell>
          <cell r="K21" t="str">
            <v>Satisfactory</v>
          </cell>
          <cell r="L21" t="str">
            <v>Lower</v>
          </cell>
          <cell r="M21" t="str">
            <v>Maintain</v>
          </cell>
          <cell r="N21" t="str">
            <v>Satisfactory</v>
          </cell>
          <cell r="O21" t="str">
            <v>Satisfactory</v>
          </cell>
          <cell r="P21" t="str">
            <v>No intervention</v>
          </cell>
          <cell r="Q21" t="str">
            <v>No intervention</v>
          </cell>
          <cell r="R21">
            <v>62323.938000000002</v>
          </cell>
          <cell r="S21">
            <v>69515.206000000006</v>
          </cell>
          <cell r="T21">
            <v>126.205</v>
          </cell>
          <cell r="U21">
            <v>130.31899999999999</v>
          </cell>
          <cell r="V21">
            <v>135.846</v>
          </cell>
          <cell r="W21">
            <v>139.23699999999999</v>
          </cell>
          <cell r="X21">
            <v>3.0579999999999998</v>
          </cell>
          <cell r="Y21">
            <v>2.59</v>
          </cell>
          <cell r="Z21">
            <v>4.0049999999999999</v>
          </cell>
          <cell r="AA21">
            <v>3.5229999999999997</v>
          </cell>
          <cell r="AB21">
            <v>-1.25</v>
          </cell>
          <cell r="AC21">
            <v>-1.25</v>
          </cell>
          <cell r="AD21">
            <v>-0.94699999999999995</v>
          </cell>
          <cell r="AE21">
            <v>-0.93300000000000005</v>
          </cell>
          <cell r="AF21">
            <v>-7.2967135602124795</v>
          </cell>
          <cell r="AG21">
            <v>-7.6214864947259322</v>
          </cell>
          <cell r="AH21">
            <v>255.262</v>
          </cell>
          <cell r="AI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2001</v>
          </cell>
          <cell r="D22">
            <v>2001</v>
          </cell>
          <cell r="E22" t="str">
            <v>-</v>
          </cell>
          <cell r="F22" t="str">
            <v>-</v>
          </cell>
          <cell r="G22" t="str">
            <v>--</v>
          </cell>
          <cell r="H22">
            <v>2003</v>
          </cell>
          <cell r="I22">
            <v>2003</v>
          </cell>
          <cell r="J22" t="str">
            <v>Satisfactory</v>
          </cell>
          <cell r="K22" t="str">
            <v>Satisfactory</v>
          </cell>
          <cell r="L22" t="str">
            <v>Maintain</v>
          </cell>
          <cell r="M22" t="str">
            <v>Maintain</v>
          </cell>
          <cell r="N22" t="str">
            <v>Satisfactory</v>
          </cell>
          <cell r="O22" t="str">
            <v>Satisfactory</v>
          </cell>
          <cell r="P22" t="str">
            <v>Lower</v>
          </cell>
          <cell r="Q22" t="str">
            <v>Lower</v>
          </cell>
          <cell r="R22">
            <v>21631.871999999999</v>
          </cell>
          <cell r="S22">
            <v>28807.19</v>
          </cell>
          <cell r="T22">
            <v>4816.0190000000002</v>
          </cell>
          <cell r="U22">
            <v>4558.6049999999996</v>
          </cell>
          <cell r="V22">
            <v>5432.7569999999996</v>
          </cell>
          <cell r="W22">
            <v>5196.5010000000002</v>
          </cell>
          <cell r="X22">
            <v>-4.3419999999999996</v>
          </cell>
          <cell r="Y22">
            <v>-5.5309999999999988</v>
          </cell>
          <cell r="Z22">
            <v>-4.625</v>
          </cell>
          <cell r="AA22">
            <v>-5.3289999999999988</v>
          </cell>
          <cell r="AB22">
            <v>14.337999999999999</v>
          </cell>
          <cell r="AC22">
            <v>-10</v>
          </cell>
          <cell r="AD22">
            <v>0.28299999999999997</v>
          </cell>
          <cell r="AE22">
            <v>-0.20200000000000001</v>
          </cell>
          <cell r="AF22">
            <v>3.1074450377973504</v>
          </cell>
          <cell r="AG22">
            <v>-2.2058499139718535</v>
          </cell>
          <cell r="AH22">
            <v>7017.0169999999998</v>
          </cell>
          <cell r="AI22">
            <v>7126.357</v>
          </cell>
        </row>
        <row r="23">
          <cell r="A23" t="str">
            <v>Belgium</v>
          </cell>
          <cell r="B23">
            <v>56</v>
          </cell>
          <cell r="C23">
            <v>1953</v>
          </cell>
          <cell r="D23">
            <v>1969</v>
          </cell>
          <cell r="E23">
            <v>1953</v>
          </cell>
          <cell r="F23" t="str">
            <v>-</v>
          </cell>
          <cell r="G23" t="str">
            <v>--</v>
          </cell>
          <cell r="H23">
            <v>2004</v>
          </cell>
          <cell r="I23">
            <v>2004</v>
          </cell>
          <cell r="J23" t="str">
            <v>Too high</v>
          </cell>
          <cell r="K23" t="str">
            <v>Satisfactory</v>
          </cell>
          <cell r="L23" t="str">
            <v>Lower</v>
          </cell>
          <cell r="M23" t="str">
            <v>Maintain</v>
          </cell>
          <cell r="N23" t="str">
            <v>Satisfactory</v>
          </cell>
          <cell r="O23" t="str">
            <v>Satisfactory</v>
          </cell>
          <cell r="P23" t="str">
            <v>No intervention</v>
          </cell>
          <cell r="Q23" t="str">
            <v>No intervention</v>
          </cell>
          <cell r="R23">
            <v>5373.8989999999994</v>
          </cell>
          <cell r="S23">
            <v>6724.5640000000003</v>
          </cell>
          <cell r="T23">
            <v>4956.7280000000001</v>
          </cell>
          <cell r="U23">
            <v>5112.3419999999996</v>
          </cell>
          <cell r="V23">
            <v>5180.0829999999996</v>
          </cell>
          <cell r="W23">
            <v>5306.7070000000003</v>
          </cell>
          <cell r="X23">
            <v>3.2689999999999992</v>
          </cell>
          <cell r="Y23">
            <v>2.2229999999999999</v>
          </cell>
          <cell r="Z23">
            <v>1.3279999999999994</v>
          </cell>
          <cell r="AA23">
            <v>0.93</v>
          </cell>
          <cell r="AB23">
            <v>99.2</v>
          </cell>
          <cell r="AC23">
            <v>67</v>
          </cell>
          <cell r="AD23">
            <v>1.9410000000000001</v>
          </cell>
          <cell r="AE23">
            <v>1.2929999999999999</v>
          </cell>
          <cell r="AF23">
            <v>17.317710151809283</v>
          </cell>
          <cell r="AG23">
            <v>11.875810922910034</v>
          </cell>
          <cell r="AH23">
            <v>10301.715</v>
          </cell>
          <cell r="AI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1990</v>
          </cell>
          <cell r="D24">
            <v>1990</v>
          </cell>
          <cell r="E24">
            <v>1983</v>
          </cell>
          <cell r="F24" t="str">
            <v>-</v>
          </cell>
          <cell r="G24">
            <v>2001</v>
          </cell>
          <cell r="H24">
            <v>2003</v>
          </cell>
          <cell r="I24" t="str">
            <v>--</v>
          </cell>
          <cell r="J24" t="str">
            <v>Too high</v>
          </cell>
          <cell r="K24" t="str">
            <v>Too high</v>
          </cell>
          <cell r="L24" t="str">
            <v>Lower</v>
          </cell>
          <cell r="M24" t="str">
            <v>Lower</v>
          </cell>
          <cell r="N24" t="str">
            <v>Too high</v>
          </cell>
          <cell r="O24" t="str">
            <v>Satisfactory</v>
          </cell>
          <cell r="P24" t="str">
            <v>Lower</v>
          </cell>
          <cell r="Q24" t="str">
            <v>No intervention</v>
          </cell>
          <cell r="R24">
            <v>125472.001</v>
          </cell>
          <cell r="S24">
            <v>128084.652</v>
          </cell>
          <cell r="T24">
            <v>108.62</v>
          </cell>
          <cell r="U24">
            <v>136.167</v>
          </cell>
          <cell r="V24">
            <v>105.357</v>
          </cell>
          <cell r="W24">
            <v>133.56899999999999</v>
          </cell>
          <cell r="X24">
            <v>24.801000000000002</v>
          </cell>
          <cell r="Y24">
            <v>21.461000000000002</v>
          </cell>
          <cell r="Z24">
            <v>25.678000000000001</v>
          </cell>
          <cell r="AA24">
            <v>22.242000000000001</v>
          </cell>
          <cell r="AB24">
            <v>-1</v>
          </cell>
          <cell r="AC24">
            <v>-1</v>
          </cell>
          <cell r="AD24">
            <v>-0.877</v>
          </cell>
          <cell r="AE24">
            <v>-0.78100000000000003</v>
          </cell>
          <cell r="AF24">
            <v>-2.8695227983586329</v>
          </cell>
          <cell r="AG24">
            <v>-2.8571428571428572</v>
          </cell>
          <cell r="AH24">
            <v>442.08800000000002</v>
          </cell>
          <cell r="AI24">
            <v>453.21600000000001</v>
          </cell>
        </row>
        <row r="25">
          <cell r="A25" t="str">
            <v>Benin</v>
          </cell>
          <cell r="B25">
            <v>204</v>
          </cell>
          <cell r="C25">
            <v>1962</v>
          </cell>
          <cell r="D25">
            <v>1970</v>
          </cell>
          <cell r="E25" t="str">
            <v>-</v>
          </cell>
          <cell r="F25">
            <v>1980</v>
          </cell>
          <cell r="G25" t="str">
            <v>--</v>
          </cell>
          <cell r="H25">
            <v>2004</v>
          </cell>
          <cell r="I25">
            <v>2004</v>
          </cell>
          <cell r="J25" t="str">
            <v>Satisfactory</v>
          </cell>
          <cell r="K25" t="str">
            <v>Too high</v>
          </cell>
          <cell r="L25" t="str">
            <v>No intervention</v>
          </cell>
          <cell r="M25" t="str">
            <v>No intervention</v>
          </cell>
          <cell r="N25" t="str">
            <v>Satisfactory</v>
          </cell>
          <cell r="O25" t="str">
            <v>Satisfactory</v>
          </cell>
          <cell r="P25" t="str">
            <v>No intervention</v>
          </cell>
          <cell r="Q25" t="str">
            <v>Lower</v>
          </cell>
          <cell r="R25">
            <v>4288.0529999999999</v>
          </cell>
          <cell r="S25">
            <v>5702.7759999999998</v>
          </cell>
          <cell r="T25">
            <v>3097.9659999999999</v>
          </cell>
          <cell r="U25">
            <v>4253.2910000000002</v>
          </cell>
          <cell r="V25">
            <v>3102.681</v>
          </cell>
          <cell r="W25">
            <v>4185.5619999999999</v>
          </cell>
          <cell r="X25">
            <v>29.746000000000002</v>
          </cell>
          <cell r="Y25">
            <v>31.77</v>
          </cell>
          <cell r="Z25">
            <v>30.62</v>
          </cell>
          <cell r="AA25">
            <v>29.241999999999997</v>
          </cell>
          <cell r="AB25">
            <v>-29.286999999999999</v>
          </cell>
          <cell r="AC25">
            <v>98.831000000000003</v>
          </cell>
          <cell r="AD25">
            <v>-0.874</v>
          </cell>
          <cell r="AE25">
            <v>2.528</v>
          </cell>
          <cell r="AF25">
            <v>-1.9903171921488252</v>
          </cell>
          <cell r="AG25">
            <v>6.0056014442951628</v>
          </cell>
          <cell r="AH25">
            <v>22122.646999999997</v>
          </cell>
          <cell r="AI25">
            <v>22138.539000000001</v>
          </cell>
        </row>
        <row r="26">
          <cell r="A26" t="str">
            <v>Bermuda</v>
          </cell>
          <cell r="B26">
            <v>60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15866.134</v>
          </cell>
          <cell r="S26">
            <v>14825.105</v>
          </cell>
          <cell r="T26">
            <v>29.774999999999999</v>
          </cell>
          <cell r="U26">
            <v>31.169</v>
          </cell>
          <cell r="V26">
            <v>31.645</v>
          </cell>
          <cell r="W26">
            <v>33.005000000000003</v>
          </cell>
          <cell r="X26">
            <v>4.6479999999999997</v>
          </cell>
          <cell r="Y26">
            <v>4.125</v>
          </cell>
          <cell r="Z26">
            <v>4.6479999999999997</v>
          </cell>
          <cell r="AA26">
            <v>4.125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62.68</v>
          </cell>
          <cell r="AI26">
            <v>62.68</v>
          </cell>
        </row>
        <row r="27">
          <cell r="A27" t="str">
            <v>Bhutan</v>
          </cell>
          <cell r="B27">
            <v>64</v>
          </cell>
          <cell r="C27" t="str">
            <v>--</v>
          </cell>
          <cell r="D27" t="str">
            <v>--</v>
          </cell>
          <cell r="E27" t="str">
            <v>-</v>
          </cell>
          <cell r="F27" t="str">
            <v>-</v>
          </cell>
          <cell r="G27" t="str">
            <v>--</v>
          </cell>
          <cell r="H27" t="str">
            <v>--</v>
          </cell>
          <cell r="I27" t="str">
            <v>--</v>
          </cell>
          <cell r="J27" t="str">
            <v>Too high</v>
          </cell>
          <cell r="K27" t="str">
            <v>Satisfactory</v>
          </cell>
          <cell r="L27" t="str">
            <v>Lower</v>
          </cell>
          <cell r="M27" t="str">
            <v>Lower</v>
          </cell>
          <cell r="N27" t="str">
            <v>Satisfactory</v>
          </cell>
          <cell r="O27" t="str">
            <v>Satisfactory</v>
          </cell>
          <cell r="P27" t="str">
            <v>Maintain</v>
          </cell>
          <cell r="Q27" t="str">
            <v>Lower</v>
          </cell>
          <cell r="R27">
            <v>1695.6610000000001</v>
          </cell>
          <cell r="S27">
            <v>2686.873</v>
          </cell>
          <cell r="T27">
            <v>877.71500000000003</v>
          </cell>
          <cell r="U27">
            <v>1095.6880000000001</v>
          </cell>
          <cell r="V27">
            <v>855.26900000000001</v>
          </cell>
          <cell r="W27">
            <v>1066.8579999999999</v>
          </cell>
          <cell r="X27">
            <v>22.353999999999999</v>
          </cell>
          <cell r="Y27">
            <v>21.889000000000003</v>
          </cell>
          <cell r="Z27">
            <v>22.899000000000001</v>
          </cell>
          <cell r="AA27">
            <v>21.889000000000003</v>
          </cell>
          <cell r="AB27">
            <v>-5</v>
          </cell>
          <cell r="AC27">
            <v>0</v>
          </cell>
          <cell r="AD27">
            <v>-0.54500000000000004</v>
          </cell>
          <cell r="AE27">
            <v>0</v>
          </cell>
          <cell r="AF27">
            <v>-1.6525320095450251</v>
          </cell>
          <cell r="AG27">
            <v>0</v>
          </cell>
          <cell r="AH27">
            <v>4392.7929999999997</v>
          </cell>
          <cell r="AI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1982</v>
          </cell>
          <cell r="D28">
            <v>1982</v>
          </cell>
          <cell r="E28" t="str">
            <v>-</v>
          </cell>
          <cell r="F28" t="str">
            <v>-</v>
          </cell>
          <cell r="G28">
            <v>2000</v>
          </cell>
          <cell r="H28" t="str">
            <v>--</v>
          </cell>
          <cell r="I28" t="str">
            <v>--</v>
          </cell>
          <cell r="J28" t="str">
            <v>Satisfactory</v>
          </cell>
          <cell r="K28" t="str">
            <v>Satisfactory</v>
          </cell>
          <cell r="L28" t="str">
            <v>No intervention</v>
          </cell>
          <cell r="M28" t="str">
            <v>Maintain</v>
          </cell>
          <cell r="N28" t="str">
            <v>Satisfactory</v>
          </cell>
          <cell r="O28" t="str">
            <v>Satisfactory</v>
          </cell>
          <cell r="P28" t="str">
            <v>No intervention</v>
          </cell>
          <cell r="Q28" t="str">
            <v>No intervention</v>
          </cell>
          <cell r="R28">
            <v>4587.8850000000002</v>
          </cell>
          <cell r="S28">
            <v>5263.7939999999999</v>
          </cell>
          <cell r="T28">
            <v>3716.2919999999999</v>
          </cell>
          <cell r="U28">
            <v>4574.8440000000001</v>
          </cell>
          <cell r="V28">
            <v>3765.402</v>
          </cell>
          <cell r="W28">
            <v>4607.1710000000003</v>
          </cell>
          <cell r="X28">
            <v>21.14</v>
          </cell>
          <cell r="Y28">
            <v>19.781999999999996</v>
          </cell>
          <cell r="Z28">
            <v>23.672000000000004</v>
          </cell>
          <cell r="AA28">
            <v>22.067999999999998</v>
          </cell>
          <cell r="AB28">
            <v>-100</v>
          </cell>
          <cell r="AC28">
            <v>-100</v>
          </cell>
          <cell r="AD28">
            <v>-2.532</v>
          </cell>
          <cell r="AE28">
            <v>-2.286</v>
          </cell>
          <cell r="AF28">
            <v>-7.7689936356404141</v>
          </cell>
          <cell r="AG28">
            <v>-7.5575164791646827</v>
          </cell>
          <cell r="AH28">
            <v>14908.126</v>
          </cell>
          <cell r="AI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1993</v>
          </cell>
          <cell r="D29">
            <v>1993</v>
          </cell>
          <cell r="E29">
            <v>1993</v>
          </cell>
          <cell r="F29">
            <v>1993</v>
          </cell>
          <cell r="G29">
            <v>1996</v>
          </cell>
          <cell r="H29">
            <v>2002</v>
          </cell>
          <cell r="I29">
            <v>2002</v>
          </cell>
          <cell r="J29" t="str">
            <v>Satisfactory</v>
          </cell>
          <cell r="K29" t="str">
            <v>Satisfactory</v>
          </cell>
          <cell r="L29" t="str">
            <v>No intervention</v>
          </cell>
          <cell r="M29" t="str">
            <v>Maintain</v>
          </cell>
          <cell r="N29" t="str">
            <v>Too high</v>
          </cell>
          <cell r="O29" t="str">
            <v>Too high</v>
          </cell>
          <cell r="P29" t="str">
            <v>Lower</v>
          </cell>
          <cell r="Q29" t="str">
            <v>Lower</v>
          </cell>
          <cell r="R29">
            <v>4685.9719999999998</v>
          </cell>
          <cell r="S29">
            <v>5924.1450000000004</v>
          </cell>
          <cell r="T29">
            <v>1691.8820000000001</v>
          </cell>
          <cell r="U29">
            <v>1897.6489999999999</v>
          </cell>
          <cell r="V29">
            <v>1728.19</v>
          </cell>
          <cell r="W29">
            <v>2009.425</v>
          </cell>
          <cell r="X29">
            <v>23.506</v>
          </cell>
          <cell r="Y29">
            <v>3.0920000000000001</v>
          </cell>
          <cell r="Z29">
            <v>4.2409999999999997</v>
          </cell>
          <cell r="AA29">
            <v>1.0289999999999999</v>
          </cell>
          <cell r="AB29">
            <v>350</v>
          </cell>
          <cell r="AC29">
            <v>40</v>
          </cell>
          <cell r="AD29">
            <v>19.265000000000001</v>
          </cell>
          <cell r="AE29">
            <v>2.0630000000000002</v>
          </cell>
          <cell r="AF29">
            <v>162.09407013578851</v>
          </cell>
          <cell r="AG29">
            <v>21.32514447785384</v>
          </cell>
          <cell r="AH29">
            <v>3170.4610000000002</v>
          </cell>
          <cell r="AI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1969</v>
          </cell>
          <cell r="D30">
            <v>1969</v>
          </cell>
          <cell r="E30" t="str">
            <v>-</v>
          </cell>
          <cell r="F30" t="str">
            <v>-</v>
          </cell>
          <cell r="G30" t="str">
            <v>--</v>
          </cell>
          <cell r="H30">
            <v>2002</v>
          </cell>
          <cell r="I30">
            <v>2002</v>
          </cell>
          <cell r="J30" t="str">
            <v>Satisfactory</v>
          </cell>
          <cell r="K30" t="str">
            <v>Too high</v>
          </cell>
          <cell r="L30" t="str">
            <v>No intervention</v>
          </cell>
          <cell r="M30" t="str">
            <v>Lower</v>
          </cell>
          <cell r="N30" t="str">
            <v>Satisfactory</v>
          </cell>
          <cell r="O30" t="str">
            <v>Satisfactory</v>
          </cell>
          <cell r="P30" t="str">
            <v>No intervention</v>
          </cell>
          <cell r="Q30" t="str">
            <v>No intervention</v>
          </cell>
          <cell r="R30">
            <v>3176.779</v>
          </cell>
          <cell r="S30">
            <v>3576.8180000000002</v>
          </cell>
          <cell r="T30">
            <v>792.85400000000004</v>
          </cell>
          <cell r="U30">
            <v>866.99199999999996</v>
          </cell>
          <cell r="V30">
            <v>822.67399999999998</v>
          </cell>
          <cell r="W30">
            <v>897.93399999999997</v>
          </cell>
          <cell r="X30">
            <v>16.439</v>
          </cell>
          <cell r="Y30">
            <v>1.2410000000000019</v>
          </cell>
          <cell r="Z30">
            <v>17.27</v>
          </cell>
          <cell r="AA30">
            <v>1.9230000000000018</v>
          </cell>
          <cell r="AB30">
            <v>-7</v>
          </cell>
          <cell r="AC30">
            <v>-6</v>
          </cell>
          <cell r="AD30">
            <v>-0.83099999999999996</v>
          </cell>
          <cell r="AE30">
            <v>-0.68200000000000005</v>
          </cell>
          <cell r="AF30">
            <v>-2.7914581380974224</v>
          </cell>
          <cell r="AG30">
            <v>-2.5337730837285317</v>
          </cell>
          <cell r="AH30">
            <v>1657.527</v>
          </cell>
          <cell r="AI30">
            <v>1707.2950000000001</v>
          </cell>
        </row>
        <row r="31">
          <cell r="A31" t="str">
            <v>Brazil</v>
          </cell>
          <cell r="B31">
            <v>76</v>
          </cell>
          <cell r="C31">
            <v>1960</v>
          </cell>
          <cell r="D31">
            <v>1972</v>
          </cell>
          <cell r="E31">
            <v>1965</v>
          </cell>
          <cell r="F31" t="str">
            <v>-</v>
          </cell>
          <cell r="G31" t="str">
            <v>--</v>
          </cell>
          <cell r="H31">
            <v>2004</v>
          </cell>
          <cell r="I31">
            <v>2004</v>
          </cell>
          <cell r="J31" t="str">
            <v>Satisfactory</v>
          </cell>
          <cell r="K31" t="str">
            <v>Satisfactory</v>
          </cell>
          <cell r="L31" t="str">
            <v>Maintain</v>
          </cell>
          <cell r="M31" t="str">
            <v>Maintain</v>
          </cell>
          <cell r="N31" t="str">
            <v>Too high</v>
          </cell>
          <cell r="O31" t="str">
            <v>Satisfactory</v>
          </cell>
          <cell r="P31" t="str">
            <v>No intervention</v>
          </cell>
          <cell r="Q31" t="str">
            <v>No intervention</v>
          </cell>
          <cell r="R31">
            <v>20362.330000000002</v>
          </cell>
          <cell r="S31">
            <v>25347.367999999999</v>
          </cell>
          <cell r="T31">
            <v>79948.159</v>
          </cell>
          <cell r="U31">
            <v>91869.5</v>
          </cell>
          <cell r="V31">
            <v>81427.801999999996</v>
          </cell>
          <cell r="W31">
            <v>94535.413</v>
          </cell>
          <cell r="X31">
            <v>14.894</v>
          </cell>
          <cell r="Y31">
            <v>13.932</v>
          </cell>
          <cell r="Z31">
            <v>15.048999999999999</v>
          </cell>
          <cell r="AA31">
            <v>14.076000000000001</v>
          </cell>
          <cell r="AB31">
            <v>-130</v>
          </cell>
          <cell r="AC31">
            <v>-130</v>
          </cell>
          <cell r="AD31">
            <v>-0.155</v>
          </cell>
          <cell r="AE31">
            <v>-0.14399999999999999</v>
          </cell>
          <cell r="AF31">
            <v>-0.71773957967734736</v>
          </cell>
          <cell r="AG31">
            <v>-0.69870869496211141</v>
          </cell>
          <cell r="AH31">
            <v>253105.29399999999</v>
          </cell>
          <cell r="AI31">
            <v>254678.185</v>
          </cell>
        </row>
        <row r="32">
          <cell r="A32" t="str">
            <v>British Virgin Islands</v>
          </cell>
          <cell r="B32">
            <v>92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251.803</v>
          </cell>
          <cell r="S32">
            <v>329.19799999999998</v>
          </cell>
          <cell r="T32">
            <v>9.4789999999999992</v>
          </cell>
          <cell r="U32">
            <v>11.260999999999999</v>
          </cell>
          <cell r="V32">
            <v>8.9789999999999992</v>
          </cell>
          <cell r="W32">
            <v>10.755000000000001</v>
          </cell>
          <cell r="X32">
            <v>21.18</v>
          </cell>
          <cell r="Y32">
            <v>14.049000000000001</v>
          </cell>
          <cell r="Z32">
            <v>16.47</v>
          </cell>
          <cell r="AA32">
            <v>14.049000000000001</v>
          </cell>
          <cell r="AB32">
            <v>0.45900000000000002</v>
          </cell>
          <cell r="AC32">
            <v>0</v>
          </cell>
          <cell r="AD32">
            <v>4.71</v>
          </cell>
          <cell r="AE32">
            <v>0</v>
          </cell>
          <cell r="AF32">
            <v>23.311325545962415</v>
          </cell>
          <cell r="AG32">
            <v>0</v>
          </cell>
          <cell r="AH32">
            <v>28.265000000000001</v>
          </cell>
          <cell r="AI32">
            <v>28.265000000000001</v>
          </cell>
        </row>
        <row r="33">
          <cell r="A33" t="str">
            <v>Brunei Darussalam</v>
          </cell>
          <cell r="B33">
            <v>96</v>
          </cell>
          <cell r="C33" t="str">
            <v>--</v>
          </cell>
          <cell r="D33" t="str">
            <v>--</v>
          </cell>
          <cell r="E33" t="str">
            <v>-</v>
          </cell>
          <cell r="F33" t="str">
            <v>-</v>
          </cell>
          <cell r="G33" t="str">
            <v>--</v>
          </cell>
          <cell r="H33" t="str">
            <v>--</v>
          </cell>
          <cell r="I33" t="str">
            <v>--</v>
          </cell>
          <cell r="J33" t="str">
            <v>Satisfactory</v>
          </cell>
          <cell r="K33" t="str">
            <v>Satisfactory</v>
          </cell>
          <cell r="L33" t="str">
            <v>Lower</v>
          </cell>
          <cell r="M33" t="str">
            <v>Maintain</v>
          </cell>
          <cell r="N33" t="str">
            <v>Satisfactory</v>
          </cell>
          <cell r="O33" t="str">
            <v>Satisfactory</v>
          </cell>
          <cell r="P33" t="str">
            <v>No intervention</v>
          </cell>
          <cell r="Q33" t="str">
            <v>No intervention</v>
          </cell>
          <cell r="R33">
            <v>2389.2960000000003</v>
          </cell>
          <cell r="S33">
            <v>2646.4870000000001</v>
          </cell>
          <cell r="T33">
            <v>154.63800000000001</v>
          </cell>
          <cell r="U33">
            <v>193.65600000000001</v>
          </cell>
          <cell r="V33">
            <v>140.33699999999999</v>
          </cell>
          <cell r="W33">
            <v>180.16300000000001</v>
          </cell>
          <cell r="X33">
            <v>24.497</v>
          </cell>
          <cell r="Y33">
            <v>22.823999999999998</v>
          </cell>
          <cell r="Z33">
            <v>22.256999999999998</v>
          </cell>
          <cell r="AA33">
            <v>20.832999999999998</v>
          </cell>
          <cell r="AB33">
            <v>3.52</v>
          </cell>
          <cell r="AC33">
            <v>3.52</v>
          </cell>
          <cell r="AD33">
            <v>2.2400000000000002</v>
          </cell>
          <cell r="AE33">
            <v>1.9910000000000001</v>
          </cell>
          <cell r="AF33">
            <v>8.9195215892965756</v>
          </cell>
          <cell r="AG33">
            <v>8.4339658807743927</v>
          </cell>
          <cell r="AH33">
            <v>680.61</v>
          </cell>
          <cell r="AI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1993</v>
          </cell>
          <cell r="D34">
            <v>1993</v>
          </cell>
          <cell r="E34" t="str">
            <v>-</v>
          </cell>
          <cell r="F34" t="str">
            <v>-</v>
          </cell>
          <cell r="G34" t="str">
            <v>--</v>
          </cell>
          <cell r="H34">
            <v>2001</v>
          </cell>
          <cell r="I34">
            <v>2001</v>
          </cell>
          <cell r="J34" t="str">
            <v>Too high</v>
          </cell>
          <cell r="K34" t="str">
            <v>Satisfactory</v>
          </cell>
          <cell r="L34" t="str">
            <v>Maintain</v>
          </cell>
          <cell r="M34" t="str">
            <v>Maintain</v>
          </cell>
          <cell r="N34" t="str">
            <v>Too high</v>
          </cell>
          <cell r="O34" t="str">
            <v>Satisfactory</v>
          </cell>
          <cell r="P34" t="str">
            <v>Lower</v>
          </cell>
          <cell r="Q34" t="str">
            <v>Maintain</v>
          </cell>
          <cell r="R34">
            <v>44499.631999999998</v>
          </cell>
          <cell r="S34">
            <v>50519.491999999998</v>
          </cell>
          <cell r="T34">
            <v>4060.8879999999999</v>
          </cell>
          <cell r="U34">
            <v>3741.576</v>
          </cell>
          <cell r="V34">
            <v>4235.7650000000003</v>
          </cell>
          <cell r="W34">
            <v>3984.3890000000001</v>
          </cell>
          <cell r="X34">
            <v>-7.3640000000000008</v>
          </cell>
          <cell r="Y34">
            <v>-6.8870000000000005</v>
          </cell>
          <cell r="Z34">
            <v>-6.1370000000000005</v>
          </cell>
          <cell r="AA34">
            <v>-5.6150000000000002</v>
          </cell>
          <cell r="AB34">
            <v>-50</v>
          </cell>
          <cell r="AC34">
            <v>-50</v>
          </cell>
          <cell r="AD34">
            <v>-1.2270000000000001</v>
          </cell>
          <cell r="AE34">
            <v>-1.272</v>
          </cell>
          <cell r="AF34">
            <v>-15.037051294389375</v>
          </cell>
          <cell r="AG34">
            <v>-14.673858814000035</v>
          </cell>
          <cell r="AH34">
            <v>5064.6890000000003</v>
          </cell>
          <cell r="AI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1980</v>
          </cell>
          <cell r="D35">
            <v>1980</v>
          </cell>
          <cell r="E35">
            <v>1961</v>
          </cell>
          <cell r="F35">
            <v>1977</v>
          </cell>
          <cell r="G35">
            <v>2003</v>
          </cell>
          <cell r="H35">
            <v>2002</v>
          </cell>
          <cell r="I35">
            <v>2002</v>
          </cell>
          <cell r="J35" t="str">
            <v>Satisfactory</v>
          </cell>
          <cell r="K35" t="str">
            <v>Satisfactory</v>
          </cell>
          <cell r="L35" t="str">
            <v>No intervention</v>
          </cell>
          <cell r="M35" t="str">
            <v>No intervention</v>
          </cell>
          <cell r="N35" t="str">
            <v>Too high</v>
          </cell>
          <cell r="O35" t="str">
            <v>Too high</v>
          </cell>
          <cell r="P35" t="str">
            <v>Lower</v>
          </cell>
          <cell r="Q35" t="str">
            <v>No intervention</v>
          </cell>
          <cell r="R35">
            <v>21682.06</v>
          </cell>
          <cell r="S35">
            <v>27132.629000000001</v>
          </cell>
          <cell r="T35">
            <v>4900.3959999999997</v>
          </cell>
          <cell r="U35">
            <v>6650.2809999999999</v>
          </cell>
          <cell r="V35">
            <v>4931.4610000000002</v>
          </cell>
          <cell r="W35">
            <v>6577.5540000000001</v>
          </cell>
          <cell r="X35">
            <v>27.642000000000003</v>
          </cell>
          <cell r="Y35">
            <v>31.585999999999999</v>
          </cell>
          <cell r="Z35">
            <v>29.926000000000002</v>
          </cell>
          <cell r="AA35">
            <v>29.954999999999998</v>
          </cell>
          <cell r="AB35">
            <v>-120.59099999999999</v>
          </cell>
          <cell r="AC35">
            <v>100</v>
          </cell>
          <cell r="AD35">
            <v>-2.2839999999999998</v>
          </cell>
          <cell r="AE35">
            <v>1.631</v>
          </cell>
          <cell r="AF35">
            <v>-4.7310959777974979</v>
          </cell>
          <cell r="AG35">
            <v>3.4607524714098585</v>
          </cell>
          <cell r="AH35">
            <v>39093.157999999996</v>
          </cell>
          <cell r="AI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1963</v>
          </cell>
          <cell r="D36">
            <v>1971</v>
          </cell>
          <cell r="E36" t="str">
            <v>-</v>
          </cell>
          <cell r="F36" t="str">
            <v>-</v>
          </cell>
          <cell r="G36" t="str">
            <v>--</v>
          </cell>
          <cell r="H36" t="str">
            <v>--</v>
          </cell>
          <cell r="I36" t="str">
            <v>--</v>
          </cell>
          <cell r="J36" t="str">
            <v>Satisfactory</v>
          </cell>
          <cell r="K36" t="str">
            <v>Satisfactory</v>
          </cell>
          <cell r="L36" t="str">
            <v>No intervention</v>
          </cell>
          <cell r="M36" t="str">
            <v>No intervention</v>
          </cell>
          <cell r="N36" t="str">
            <v>Satisfactory</v>
          </cell>
          <cell r="O36" t="str">
            <v>Satisfactory</v>
          </cell>
          <cell r="P36" t="str">
            <v>No intervention</v>
          </cell>
          <cell r="Q36" t="str">
            <v>No intervention</v>
          </cell>
          <cell r="R36">
            <v>2609.989</v>
          </cell>
          <cell r="S36">
            <v>3702.212</v>
          </cell>
          <cell r="T36">
            <v>2991.9969999999998</v>
          </cell>
          <cell r="U36">
            <v>3684.3270000000002</v>
          </cell>
          <cell r="V36">
            <v>3167.0630000000001</v>
          </cell>
          <cell r="W36">
            <v>3863.1880000000001</v>
          </cell>
          <cell r="X36">
            <v>10.345000000000001</v>
          </cell>
          <cell r="Y36">
            <v>30.254999999999999</v>
          </cell>
          <cell r="Z36">
            <v>22.997999999999998</v>
          </cell>
          <cell r="AA36">
            <v>24.794000000000004</v>
          </cell>
          <cell r="AB36">
            <v>-400</v>
          </cell>
          <cell r="AC36">
            <v>191.6</v>
          </cell>
          <cell r="AD36">
            <v>-12.653</v>
          </cell>
          <cell r="AE36">
            <v>5.4610000000000003</v>
          </cell>
          <cell r="AF36">
            <v>-29.276147259020714</v>
          </cell>
          <cell r="AG36">
            <v>12.511133341517375</v>
          </cell>
          <cell r="AH36">
            <v>25811.754000000001</v>
          </cell>
          <cell r="AI36">
            <v>25083.034</v>
          </cell>
        </row>
        <row r="37">
          <cell r="A37" t="str">
            <v>Cambodia</v>
          </cell>
          <cell r="B37">
            <v>116</v>
          </cell>
          <cell r="C37">
            <v>1992</v>
          </cell>
          <cell r="D37">
            <v>1992</v>
          </cell>
          <cell r="E37" t="str">
            <v>-</v>
          </cell>
          <cell r="F37" t="str">
            <v>-</v>
          </cell>
          <cell r="G37" t="str">
            <v>--</v>
          </cell>
          <cell r="H37" t="str">
            <v>--</v>
          </cell>
          <cell r="I37" t="str">
            <v>--</v>
          </cell>
          <cell r="J37" t="str">
            <v>Satisfactory</v>
          </cell>
          <cell r="K37" t="str">
            <v>Satisfactory</v>
          </cell>
          <cell r="L37" t="str">
            <v>Maintain</v>
          </cell>
          <cell r="M37" t="str">
            <v>Maintain</v>
          </cell>
          <cell r="N37" t="str">
            <v>Too high</v>
          </cell>
          <cell r="O37" t="str">
            <v>Satisfactory</v>
          </cell>
          <cell r="P37" t="str">
            <v>Lower</v>
          </cell>
          <cell r="Q37" t="str">
            <v>No intervention</v>
          </cell>
          <cell r="R37">
            <v>2177.2640000000001</v>
          </cell>
          <cell r="S37">
            <v>2566.9809999999998</v>
          </cell>
          <cell r="T37">
            <v>5454.1660000000002</v>
          </cell>
          <cell r="U37">
            <v>6800.8689999999997</v>
          </cell>
          <cell r="V37">
            <v>5913.6189999999997</v>
          </cell>
          <cell r="W37">
            <v>7270.1450000000004</v>
          </cell>
          <cell r="X37">
            <v>22.836999999999996</v>
          </cell>
          <cell r="Y37">
            <v>19.79</v>
          </cell>
          <cell r="Z37">
            <v>21.177999999999997</v>
          </cell>
          <cell r="AA37">
            <v>19.939</v>
          </cell>
          <cell r="AB37">
            <v>100</v>
          </cell>
          <cell r="AC37">
            <v>-10</v>
          </cell>
          <cell r="AD37">
            <v>1.659</v>
          </cell>
          <cell r="AE37">
            <v>-0.14899999999999999</v>
          </cell>
          <cell r="AF37">
            <v>5.135217992571393</v>
          </cell>
          <cell r="AG37">
            <v>-0.48463183973031204</v>
          </cell>
          <cell r="AH37">
            <v>25971.724000000002</v>
          </cell>
          <cell r="AI37">
            <v>26104.802</v>
          </cell>
        </row>
        <row r="38">
          <cell r="A38" t="str">
            <v>Cameroon</v>
          </cell>
          <cell r="B38">
            <v>120</v>
          </cell>
          <cell r="C38">
            <v>1961</v>
          </cell>
          <cell r="D38">
            <v>1967</v>
          </cell>
          <cell r="E38">
            <v>1962</v>
          </cell>
          <cell r="F38">
            <v>1978</v>
          </cell>
          <cell r="G38" t="str">
            <v>--</v>
          </cell>
          <cell r="H38" t="str">
            <v>--</v>
          </cell>
          <cell r="I38" t="str">
            <v>--</v>
          </cell>
          <cell r="J38" t="str">
            <v>Satisfactory</v>
          </cell>
          <cell r="K38" t="str">
            <v>Satisfactory</v>
          </cell>
          <cell r="L38" t="str">
            <v>Lower</v>
          </cell>
          <cell r="M38" t="str">
            <v>Lower</v>
          </cell>
          <cell r="N38" t="str">
            <v>Satisfactory</v>
          </cell>
          <cell r="O38" t="str">
            <v>Satisfactory</v>
          </cell>
          <cell r="P38" t="str">
            <v>No intervention</v>
          </cell>
          <cell r="Q38" t="str">
            <v>No intervention</v>
          </cell>
          <cell r="R38">
            <v>126075.06700000001</v>
          </cell>
          <cell r="S38">
            <v>157935.07500000001</v>
          </cell>
          <cell r="T38">
            <v>6597.6350000000002</v>
          </cell>
          <cell r="U38">
            <v>8118.7049999999999</v>
          </cell>
          <cell r="V38">
            <v>6704.64</v>
          </cell>
          <cell r="W38">
            <v>8203.1579999999994</v>
          </cell>
          <cell r="X38">
            <v>22.074999999999999</v>
          </cell>
          <cell r="Y38">
            <v>18.802000000000003</v>
          </cell>
          <cell r="Z38">
            <v>22.078999999999997</v>
          </cell>
          <cell r="AA38">
            <v>18.635000000000002</v>
          </cell>
          <cell r="AB38">
            <v>-0.249</v>
          </cell>
          <cell r="AC38">
            <v>13</v>
          </cell>
          <cell r="AD38">
            <v>-4.0000000000000001E-3</v>
          </cell>
          <cell r="AE38">
            <v>0.16700000000000001</v>
          </cell>
          <cell r="AF38">
            <v>-9.3610500616927023E-3</v>
          </cell>
          <cell r="AG38">
            <v>0.46484302787306064</v>
          </cell>
          <cell r="AH38">
            <v>26891.46</v>
          </cell>
          <cell r="AI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1969</v>
          </cell>
          <cell r="D39">
            <v>1969</v>
          </cell>
          <cell r="E39" t="str">
            <v>-</v>
          </cell>
          <cell r="F39" t="str">
            <v>-</v>
          </cell>
          <cell r="G39" t="str">
            <v>--</v>
          </cell>
          <cell r="H39">
            <v>2002</v>
          </cell>
          <cell r="I39">
            <v>2002</v>
          </cell>
          <cell r="J39" t="str">
            <v>Satisfactory</v>
          </cell>
          <cell r="K39" t="str">
            <v>Too low</v>
          </cell>
          <cell r="L39" t="str">
            <v>Lower</v>
          </cell>
          <cell r="M39" t="str">
            <v>Raise</v>
          </cell>
          <cell r="N39" t="str">
            <v>Satisfactory</v>
          </cell>
          <cell r="O39" t="str">
            <v>Satisfactory</v>
          </cell>
          <cell r="P39" t="str">
            <v>No intervention</v>
          </cell>
          <cell r="Q39" t="str">
            <v>No intervention</v>
          </cell>
          <cell r="R39">
            <v>68395.835000000006</v>
          </cell>
          <cell r="S39">
            <v>83054.478000000003</v>
          </cell>
          <cell r="T39">
            <v>14503.314</v>
          </cell>
          <cell r="U39">
            <v>15993.69</v>
          </cell>
          <cell r="V39">
            <v>14798.777</v>
          </cell>
          <cell r="W39">
            <v>16274.553</v>
          </cell>
          <cell r="X39">
            <v>9.2480000000000011</v>
          </cell>
          <cell r="Y39">
            <v>10.033000000000001</v>
          </cell>
          <cell r="Z39">
            <v>4.3630000000000004</v>
          </cell>
          <cell r="AA39">
            <v>3.3650000000000002</v>
          </cell>
          <cell r="AB39">
            <v>732.60299999999995</v>
          </cell>
          <cell r="AC39">
            <v>1049.53</v>
          </cell>
          <cell r="AD39">
            <v>4.8849999999999998</v>
          </cell>
          <cell r="AE39">
            <v>6.6680000000000001</v>
          </cell>
          <cell r="AF39">
            <v>42.138178839772614</v>
          </cell>
          <cell r="AG39">
            <v>63.218795835328635</v>
          </cell>
          <cell r="AH39">
            <v>42844.262999999999</v>
          </cell>
          <cell r="AI39">
            <v>30772.048999999999</v>
          </cell>
        </row>
        <row r="40">
          <cell r="A40" t="str">
            <v>Cape Verde</v>
          </cell>
          <cell r="B40">
            <v>132</v>
          </cell>
          <cell r="C40" t="str">
            <v>--</v>
          </cell>
          <cell r="D40">
            <v>1987</v>
          </cell>
          <cell r="E40" t="str">
            <v>-</v>
          </cell>
          <cell r="F40" t="str">
            <v>-</v>
          </cell>
          <cell r="G40">
            <v>1997</v>
          </cell>
          <cell r="H40">
            <v>2004</v>
          </cell>
          <cell r="I40">
            <v>2004</v>
          </cell>
          <cell r="J40" t="str">
            <v>Satisfactory</v>
          </cell>
          <cell r="K40" t="str">
            <v>Satisfactory</v>
          </cell>
          <cell r="L40" t="str">
            <v>No intervention</v>
          </cell>
          <cell r="M40" t="str">
            <v>No intervention</v>
          </cell>
          <cell r="N40" t="str">
            <v>Too low</v>
          </cell>
          <cell r="O40" t="str">
            <v>Satisfactory</v>
          </cell>
          <cell r="P40" t="str">
            <v>Maintain</v>
          </cell>
          <cell r="Q40" t="str">
            <v>Maintain</v>
          </cell>
          <cell r="R40">
            <v>525.73599999999999</v>
          </cell>
          <cell r="S40">
            <v>812.84199999999998</v>
          </cell>
          <cell r="T40">
            <v>189.761</v>
          </cell>
          <cell r="U40">
            <v>243.221</v>
          </cell>
          <cell r="V40">
            <v>211.34899999999999</v>
          </cell>
          <cell r="W40">
            <v>263.58600000000001</v>
          </cell>
          <cell r="X40">
            <v>23.242000000000001</v>
          </cell>
          <cell r="Y40">
            <v>23.484999999999999</v>
          </cell>
          <cell r="Z40">
            <v>25.59</v>
          </cell>
          <cell r="AA40">
            <v>25.573999999999998</v>
          </cell>
          <cell r="AB40">
            <v>-5</v>
          </cell>
          <cell r="AC40">
            <v>-5</v>
          </cell>
          <cell r="AD40">
            <v>-2.3479999999999999</v>
          </cell>
          <cell r="AE40">
            <v>-2.089</v>
          </cell>
          <cell r="AF40">
            <v>-7.4156470152020777</v>
          </cell>
          <cell r="AG40">
            <v>-6.7629713791051236</v>
          </cell>
          <cell r="AH40">
            <v>1001.823</v>
          </cell>
          <cell r="AI40">
            <v>1088.7149999999999</v>
          </cell>
        </row>
        <row r="41">
          <cell r="A41" t="str">
            <v>Cayman Islands</v>
          </cell>
          <cell r="B41">
            <v>136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45006.607000000004</v>
          </cell>
          <cell r="S41">
            <v>47816.936000000002</v>
          </cell>
          <cell r="T41">
            <v>16.119</v>
          </cell>
          <cell r="U41">
            <v>22.155999999999999</v>
          </cell>
          <cell r="V41">
            <v>16.747</v>
          </cell>
          <cell r="W41">
            <v>22.861000000000001</v>
          </cell>
          <cell r="X41">
            <v>37.695999999999998</v>
          </cell>
          <cell r="Y41">
            <v>25.08</v>
          </cell>
          <cell r="Z41">
            <v>10.137</v>
          </cell>
          <cell r="AA41">
            <v>8.5549999999999997</v>
          </cell>
          <cell r="AB41">
            <v>5</v>
          </cell>
          <cell r="AC41">
            <v>3.5</v>
          </cell>
          <cell r="AD41">
            <v>27.559000000000001</v>
          </cell>
          <cell r="AE41">
            <v>16.524999999999999</v>
          </cell>
          <cell r="AF41">
            <v>184.02649981597349</v>
          </cell>
          <cell r="AG41">
            <v>124.42232492001422</v>
          </cell>
          <cell r="AH41">
            <v>58.712000000000003</v>
          </cell>
          <cell r="AI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1962</v>
          </cell>
          <cell r="D42">
            <v>1967</v>
          </cell>
          <cell r="E42" t="str">
            <v>-</v>
          </cell>
          <cell r="F42" t="str">
            <v>-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Satisfactory</v>
          </cell>
          <cell r="K42" t="str">
            <v>Satisfactory</v>
          </cell>
          <cell r="L42" t="str">
            <v>No intervention</v>
          </cell>
          <cell r="M42" t="str">
            <v>No intervention</v>
          </cell>
          <cell r="N42" t="str">
            <v>Too high</v>
          </cell>
          <cell r="O42" t="str">
            <v>Too high</v>
          </cell>
          <cell r="P42" t="str">
            <v>No intervention</v>
          </cell>
          <cell r="Q42" t="str">
            <v>No intervention</v>
          </cell>
          <cell r="R42">
            <v>18681.849999999999</v>
          </cell>
          <cell r="S42">
            <v>24573.1</v>
          </cell>
          <cell r="T42">
            <v>1653.6579999999999</v>
          </cell>
          <cell r="U42">
            <v>1969.1289999999999</v>
          </cell>
          <cell r="V42">
            <v>1760.7460000000001</v>
          </cell>
          <cell r="W42">
            <v>2068.6179999999999</v>
          </cell>
          <cell r="X42">
            <v>20.190000000000001</v>
          </cell>
          <cell r="Y42">
            <v>13.324999999999999</v>
          </cell>
          <cell r="Z42">
            <v>19.562000000000001</v>
          </cell>
          <cell r="AA42">
            <v>15.628</v>
          </cell>
          <cell r="AB42">
            <v>11.292999999999999</v>
          </cell>
          <cell r="AC42">
            <v>-45</v>
          </cell>
          <cell r="AD42">
            <v>0.628</v>
          </cell>
          <cell r="AE42">
            <v>-2.3029999999999999</v>
          </cell>
          <cell r="AF42">
            <v>1.5779905736966169</v>
          </cell>
          <cell r="AG42">
            <v>-6.0981063347128606</v>
          </cell>
          <cell r="AH42">
            <v>6747.3760000000002</v>
          </cell>
          <cell r="AI42">
            <v>6770.2579999999998</v>
          </cell>
        </row>
        <row r="43">
          <cell r="A43" t="str">
            <v>Chad</v>
          </cell>
          <cell r="B43">
            <v>148</v>
          </cell>
          <cell r="C43">
            <v>1981</v>
          </cell>
          <cell r="D43">
            <v>1981</v>
          </cell>
          <cell r="E43" t="str">
            <v>-</v>
          </cell>
          <cell r="F43" t="str">
            <v>-</v>
          </cell>
          <cell r="G43" t="str">
            <v>--</v>
          </cell>
          <cell r="H43" t="str">
            <v>--</v>
          </cell>
          <cell r="I43" t="str">
            <v>--</v>
          </cell>
          <cell r="J43" t="str">
            <v>Satisfactory</v>
          </cell>
          <cell r="K43" t="str">
            <v>Satisfactory</v>
          </cell>
          <cell r="L43" t="str">
            <v>Maintain</v>
          </cell>
          <cell r="M43" t="str">
            <v>Maintain</v>
          </cell>
          <cell r="N43" t="str">
            <v>Satisfactory</v>
          </cell>
          <cell r="O43" t="str">
            <v>Satisfactory</v>
          </cell>
          <cell r="P43" t="str">
            <v>Maintain</v>
          </cell>
          <cell r="Q43" t="str">
            <v>Maintain</v>
          </cell>
          <cell r="R43">
            <v>3478.0370000000003</v>
          </cell>
          <cell r="S43">
            <v>4325.5390000000007</v>
          </cell>
          <cell r="T43">
            <v>3467.8710000000001</v>
          </cell>
          <cell r="U43">
            <v>4823.8069999999998</v>
          </cell>
          <cell r="V43">
            <v>3565.76</v>
          </cell>
          <cell r="W43">
            <v>4925.1239999999998</v>
          </cell>
          <cell r="X43">
            <v>31.003</v>
          </cell>
          <cell r="Y43">
            <v>34.143000000000001</v>
          </cell>
          <cell r="Z43">
            <v>28.393999999999998</v>
          </cell>
          <cell r="AA43">
            <v>28.11</v>
          </cell>
          <cell r="AB43">
            <v>99.444000000000003</v>
          </cell>
          <cell r="AC43">
            <v>270.94099999999997</v>
          </cell>
          <cell r="AD43">
            <v>2.609</v>
          </cell>
          <cell r="AE43">
            <v>6.0330000000000004</v>
          </cell>
          <cell r="AF43">
            <v>5.4280918655586028</v>
          </cell>
          <cell r="AG43">
            <v>12.506537358145675</v>
          </cell>
          <cell r="AH43">
            <v>31496.758000000002</v>
          </cell>
          <cell r="AI43">
            <v>32204.041000000001</v>
          </cell>
        </row>
        <row r="44">
          <cell r="A44" t="str">
            <v>Channel Islands</v>
          </cell>
          <cell r="B44">
            <v>830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18872.165999999997</v>
          </cell>
          <cell r="S44">
            <v>20742.904999999999</v>
          </cell>
          <cell r="T44">
            <v>69.754000000000005</v>
          </cell>
          <cell r="U44">
            <v>73.183000000000007</v>
          </cell>
          <cell r="V44">
            <v>74.242000000000004</v>
          </cell>
          <cell r="W44">
            <v>76.28</v>
          </cell>
          <cell r="X44">
            <v>3.6869999999999994</v>
          </cell>
          <cell r="Y44">
            <v>3.7660000000000009</v>
          </cell>
          <cell r="Z44">
            <v>0.2159999999999993</v>
          </cell>
          <cell r="AA44">
            <v>0.38900000000000112</v>
          </cell>
          <cell r="AB44">
            <v>2.5219999999999998</v>
          </cell>
          <cell r="AC44">
            <v>2.5</v>
          </cell>
          <cell r="AD44">
            <v>3.4710000000000001</v>
          </cell>
          <cell r="AE44">
            <v>3.3769999999999998</v>
          </cell>
          <cell r="AF44">
            <v>30.714894653513575</v>
          </cell>
          <cell r="AG44">
            <v>32.68401098182769</v>
          </cell>
          <cell r="AH44">
            <v>171.155</v>
          </cell>
          <cell r="AI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1972</v>
          </cell>
          <cell r="D45">
            <v>1972</v>
          </cell>
          <cell r="E45" t="str">
            <v>-</v>
          </cell>
          <cell r="F45" t="str">
            <v>-</v>
          </cell>
          <cell r="G45">
            <v>2005</v>
          </cell>
          <cell r="H45">
            <v>2004</v>
          </cell>
          <cell r="I45">
            <v>2004</v>
          </cell>
          <cell r="J45" t="str">
            <v>Satisfactory</v>
          </cell>
          <cell r="K45" t="str">
            <v>Satisfactory</v>
          </cell>
          <cell r="L45" t="str">
            <v>Maintain</v>
          </cell>
          <cell r="M45" t="str">
            <v>Maintain</v>
          </cell>
          <cell r="N45" t="str">
            <v>Satisfactory</v>
          </cell>
          <cell r="O45" t="str">
            <v>Satisfactory</v>
          </cell>
          <cell r="P45" t="str">
            <v>No intervention</v>
          </cell>
          <cell r="Q45" t="str">
            <v>Maintain</v>
          </cell>
          <cell r="R45">
            <v>14754.705</v>
          </cell>
          <cell r="S45">
            <v>19043.381999999998</v>
          </cell>
          <cell r="T45">
            <v>7121.0780000000004</v>
          </cell>
          <cell r="U45">
            <v>8061.241</v>
          </cell>
          <cell r="V45">
            <v>7273.857</v>
          </cell>
          <cell r="W45">
            <v>8233.8610000000008</v>
          </cell>
          <cell r="X45">
            <v>13.645999999999999</v>
          </cell>
          <cell r="Y45">
            <v>11.143000000000001</v>
          </cell>
          <cell r="Z45">
            <v>12.840999999999999</v>
          </cell>
          <cell r="AA45">
            <v>10.765000000000001</v>
          </cell>
          <cell r="AB45">
            <v>60</v>
          </cell>
          <cell r="AC45">
            <v>30</v>
          </cell>
          <cell r="AD45">
            <v>0.80500000000000005</v>
          </cell>
          <cell r="AE45">
            <v>0.378</v>
          </cell>
          <cell r="AF45">
            <v>4.468231987625976</v>
          </cell>
          <cell r="AG45">
            <v>2.4054131417341589</v>
          </cell>
          <cell r="AH45">
            <v>20657.496999999999</v>
          </cell>
          <cell r="AI45">
            <v>20300.458999999999</v>
          </cell>
        </row>
        <row r="46">
          <cell r="A46" t="str">
            <v>China</v>
          </cell>
          <cell r="B46">
            <v>156</v>
          </cell>
          <cell r="C46">
            <v>1982</v>
          </cell>
          <cell r="D46">
            <v>1982</v>
          </cell>
          <cell r="E46" t="str">
            <v>-</v>
          </cell>
          <cell r="F46" t="str">
            <v>-</v>
          </cell>
          <cell r="G46" t="str">
            <v>--</v>
          </cell>
          <cell r="H46" t="str">
            <v>--</v>
          </cell>
          <cell r="I46" t="str">
            <v>--</v>
          </cell>
          <cell r="J46" t="str">
            <v>Satisfactory</v>
          </cell>
          <cell r="K46" t="str">
            <v>Satisfactory</v>
          </cell>
          <cell r="L46" t="str">
            <v>Maintain</v>
          </cell>
          <cell r="M46" t="str">
            <v>No intervention</v>
          </cell>
          <cell r="N46" t="str">
            <v>Satisfactory</v>
          </cell>
          <cell r="O46" t="str">
            <v>Satisfactory</v>
          </cell>
          <cell r="P46" t="str">
            <v>Maintain</v>
          </cell>
          <cell r="Q46" t="str">
            <v>Maintain</v>
          </cell>
          <cell r="R46">
            <v>5769.6820000000007</v>
          </cell>
          <cell r="S46">
            <v>6506.98</v>
          </cell>
          <cell r="T46">
            <v>628309.10699999996</v>
          </cell>
          <cell r="U46">
            <v>675851.99100000004</v>
          </cell>
          <cell r="V46">
            <v>591022.32200000004</v>
          </cell>
          <cell r="W46">
            <v>639991.55299999996</v>
          </cell>
          <cell r="X46">
            <v>8.7669999999999995</v>
          </cell>
          <cell r="Y46">
            <v>6.4659999999999993</v>
          </cell>
          <cell r="Z46">
            <v>9.08</v>
          </cell>
          <cell r="AA46">
            <v>6.7669999999999995</v>
          </cell>
          <cell r="AB46">
            <v>-1950</v>
          </cell>
          <cell r="AC46">
            <v>-1950</v>
          </cell>
          <cell r="AD46">
            <v>-0.313</v>
          </cell>
          <cell r="AE46">
            <v>-0.30099999999999999</v>
          </cell>
          <cell r="AF46">
            <v>-1.9508400122008533</v>
          </cell>
          <cell r="AG46">
            <v>-2.2211735751695483</v>
          </cell>
          <cell r="AH46">
            <v>1392306.6570000001</v>
          </cell>
          <cell r="AI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58335.951000000001</v>
          </cell>
          <cell r="S47">
            <v>64232.758000000002</v>
          </cell>
          <cell r="T47">
            <v>3074.0259999999998</v>
          </cell>
          <cell r="U47">
            <v>3313.3040000000001</v>
          </cell>
          <cell r="V47">
            <v>3112.5129999999999</v>
          </cell>
          <cell r="W47">
            <v>3727.5810000000001</v>
          </cell>
          <cell r="X47">
            <v>14.048999999999999</v>
          </cell>
          <cell r="Y47">
            <v>11.812999999999999</v>
          </cell>
          <cell r="Z47">
            <v>4.6909999999999998</v>
          </cell>
          <cell r="AA47">
            <v>3.04</v>
          </cell>
          <cell r="AB47">
            <v>300</v>
          </cell>
          <cell r="AC47">
            <v>300</v>
          </cell>
          <cell r="AD47">
            <v>9.3580000000000005</v>
          </cell>
          <cell r="AE47">
            <v>8.7729999999999997</v>
          </cell>
          <cell r="AF47">
            <v>95.166493780869615</v>
          </cell>
          <cell r="AG47">
            <v>105.27276172563111</v>
          </cell>
          <cell r="AH47">
            <v>9234.5949999999993</v>
          </cell>
          <cell r="AI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62620.415999999997</v>
          </cell>
          <cell r="S48">
            <v>73192.838000000003</v>
          </cell>
          <cell r="T48">
            <v>200.01400000000001</v>
          </cell>
          <cell r="U48">
            <v>221.416</v>
          </cell>
          <cell r="V48">
            <v>212.81800000000001</v>
          </cell>
          <cell r="W48">
            <v>238.74600000000001</v>
          </cell>
          <cell r="X48">
            <v>14.342000000000001</v>
          </cell>
          <cell r="Y48">
            <v>7.359</v>
          </cell>
          <cell r="Z48">
            <v>6.6820000000000004</v>
          </cell>
          <cell r="AA48">
            <v>2.9329999999999998</v>
          </cell>
          <cell r="AB48">
            <v>16.399999999999999</v>
          </cell>
          <cell r="AC48">
            <v>10</v>
          </cell>
          <cell r="AD48">
            <v>7.66</v>
          </cell>
          <cell r="AE48">
            <v>4.4260000000000002</v>
          </cell>
          <cell r="AF48">
            <v>70.343999313717077</v>
          </cell>
          <cell r="AG48">
            <v>60.812454390659212</v>
          </cell>
          <cell r="AH48">
            <v>519.55799999999999</v>
          </cell>
          <cell r="AI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1961</v>
          </cell>
          <cell r="D49">
            <v>1980</v>
          </cell>
          <cell r="E49" t="str">
            <v>-</v>
          </cell>
          <cell r="F49" t="str">
            <v>-</v>
          </cell>
          <cell r="G49">
            <v>1995</v>
          </cell>
          <cell r="H49">
            <v>2004</v>
          </cell>
          <cell r="I49" t="str">
            <v>--</v>
          </cell>
          <cell r="J49" t="str">
            <v>Satisfactory</v>
          </cell>
          <cell r="K49" t="str">
            <v>Satisfactory</v>
          </cell>
          <cell r="L49" t="str">
            <v>No intervention</v>
          </cell>
          <cell r="M49" t="str">
            <v>Maintain</v>
          </cell>
          <cell r="N49" t="str">
            <v>Too high</v>
          </cell>
          <cell r="O49" t="str">
            <v>Too high</v>
          </cell>
          <cell r="P49" t="str">
            <v>Lower</v>
          </cell>
          <cell r="Q49" t="str">
            <v>Lower</v>
          </cell>
          <cell r="R49">
            <v>4192.9790000000003</v>
          </cell>
          <cell r="S49">
            <v>4833.2659999999996</v>
          </cell>
          <cell r="T49">
            <v>19049.126</v>
          </cell>
          <cell r="U49">
            <v>22530.208999999999</v>
          </cell>
          <cell r="V49">
            <v>19492.498</v>
          </cell>
          <cell r="W49">
            <v>23070.035</v>
          </cell>
          <cell r="X49">
            <v>17.745000000000001</v>
          </cell>
          <cell r="Y49">
            <v>15.868999999999998</v>
          </cell>
          <cell r="Z49">
            <v>18.736999999999998</v>
          </cell>
          <cell r="AA49">
            <v>16.780999999999999</v>
          </cell>
          <cell r="AB49">
            <v>-200</v>
          </cell>
          <cell r="AC49">
            <v>-200</v>
          </cell>
          <cell r="AD49">
            <v>-0.99199999999999999</v>
          </cell>
          <cell r="AE49">
            <v>-0.91200000000000003</v>
          </cell>
          <cell r="AF49">
            <v>-4.0564314517846469</v>
          </cell>
          <cell r="AG49">
            <v>-4.1042891668723946</v>
          </cell>
          <cell r="AH49">
            <v>65679.178</v>
          </cell>
          <cell r="AI49">
            <v>68290.914000000004</v>
          </cell>
        </row>
        <row r="50">
          <cell r="A50" t="str">
            <v>Comoros</v>
          </cell>
          <cell r="B50">
            <v>174</v>
          </cell>
          <cell r="C50" t="str">
            <v>--</v>
          </cell>
          <cell r="D50" t="str">
            <v>--</v>
          </cell>
          <cell r="E50" t="str">
            <v>-</v>
          </cell>
          <cell r="F50" t="str">
            <v>-</v>
          </cell>
          <cell r="G50" t="str">
            <v>--</v>
          </cell>
          <cell r="H50" t="str">
            <v>--</v>
          </cell>
          <cell r="I50" t="str">
            <v>--</v>
          </cell>
          <cell r="J50" t="str">
            <v>Satisfactory</v>
          </cell>
          <cell r="K50" t="str">
            <v>Satisfactory</v>
          </cell>
          <cell r="L50" t="str">
            <v>No intervention</v>
          </cell>
          <cell r="M50" t="str">
            <v>No intervention</v>
          </cell>
          <cell r="N50" t="str">
            <v>Satisfactory</v>
          </cell>
          <cell r="O50" t="str">
            <v>Satisfactory</v>
          </cell>
          <cell r="P50" t="str">
            <v>No intervention</v>
          </cell>
          <cell r="Q50" t="str">
            <v>No intervention</v>
          </cell>
          <cell r="R50">
            <v>2434.931</v>
          </cell>
          <cell r="S50">
            <v>4495.8230000000003</v>
          </cell>
          <cell r="T50">
            <v>304.02100000000002</v>
          </cell>
          <cell r="U50">
            <v>400.29300000000001</v>
          </cell>
          <cell r="V50">
            <v>303.096</v>
          </cell>
          <cell r="W50">
            <v>397.60899999999998</v>
          </cell>
          <cell r="X50">
            <v>28.15</v>
          </cell>
          <cell r="Y50">
            <v>26.417999999999999</v>
          </cell>
          <cell r="Z50">
            <v>29.987000000000002</v>
          </cell>
          <cell r="AA50">
            <v>29.09</v>
          </cell>
          <cell r="AB50">
            <v>-6</v>
          </cell>
          <cell r="AC50">
            <v>-10</v>
          </cell>
          <cell r="AD50">
            <v>-1.837</v>
          </cell>
          <cell r="AE50">
            <v>-2.6720000000000002</v>
          </cell>
          <cell r="AF50">
            <v>-4.7716753352101922</v>
          </cell>
          <cell r="AG50">
            <v>-7.3154494977943925</v>
          </cell>
          <cell r="AH50">
            <v>1780.857</v>
          </cell>
          <cell r="AI50">
            <v>1847.153</v>
          </cell>
        </row>
        <row r="51">
          <cell r="A51" t="str">
            <v>Congo</v>
          </cell>
          <cell r="B51">
            <v>178</v>
          </cell>
          <cell r="C51">
            <v>1962</v>
          </cell>
          <cell r="D51">
            <v>1970</v>
          </cell>
          <cell r="E51" t="str">
            <v>-</v>
          </cell>
          <cell r="F51" t="str">
            <v>-</v>
          </cell>
          <cell r="G51" t="str">
            <v>--</v>
          </cell>
          <cell r="H51" t="str">
            <v>--</v>
          </cell>
          <cell r="I51" t="str">
            <v>--</v>
          </cell>
          <cell r="J51" t="str">
            <v>Satisfactory</v>
          </cell>
          <cell r="K51" t="str">
            <v>Satisfactory</v>
          </cell>
          <cell r="L51" t="str">
            <v>Lower</v>
          </cell>
          <cell r="M51" t="str">
            <v>No intervention</v>
          </cell>
          <cell r="N51" t="str">
            <v>Satisfactory</v>
          </cell>
          <cell r="O51" t="str">
            <v>Satisfactory</v>
          </cell>
          <cell r="P51" t="str">
            <v>No intervention</v>
          </cell>
          <cell r="Q51" t="str">
            <v>No intervention</v>
          </cell>
          <cell r="R51">
            <v>22918.446</v>
          </cell>
          <cell r="S51">
            <v>26593.123</v>
          </cell>
          <cell r="T51">
            <v>1439.049</v>
          </cell>
          <cell r="U51">
            <v>1983.096</v>
          </cell>
          <cell r="V51">
            <v>1476.5450000000001</v>
          </cell>
          <cell r="W51">
            <v>2015.808</v>
          </cell>
          <cell r="X51">
            <v>32.877000000000002</v>
          </cell>
          <cell r="Y51">
            <v>30.18</v>
          </cell>
          <cell r="Z51">
            <v>30.261000000000003</v>
          </cell>
          <cell r="AA51">
            <v>30.933</v>
          </cell>
          <cell r="AB51">
            <v>41.552</v>
          </cell>
          <cell r="AC51">
            <v>-14</v>
          </cell>
          <cell r="AD51">
            <v>2.6160000000000001</v>
          </cell>
          <cell r="AE51">
            <v>-0.753</v>
          </cell>
          <cell r="AF51">
            <v>5.9378492158986651</v>
          </cell>
          <cell r="AG51">
            <v>-1.7069819218421749</v>
          </cell>
          <cell r="AH51">
            <v>13720.878000000001</v>
          </cell>
          <cell r="AI51">
            <v>13887.059000000001</v>
          </cell>
        </row>
        <row r="52">
          <cell r="A52" t="str">
            <v>Cook Islands</v>
          </cell>
          <cell r="B52">
            <v>184</v>
          </cell>
          <cell r="C52" t="str">
            <v>--</v>
          </cell>
          <cell r="D52" t="str">
            <v>--</v>
          </cell>
          <cell r="E52" t="str">
            <v>-</v>
          </cell>
          <cell r="F52" t="str">
            <v>-</v>
          </cell>
          <cell r="G52" t="str">
            <v>--</v>
          </cell>
          <cell r="H52" t="str">
            <v>--</v>
          </cell>
          <cell r="I52" t="str">
            <v>--</v>
          </cell>
          <cell r="J52" t="str">
            <v>Satisfactory</v>
          </cell>
          <cell r="K52" t="str">
            <v>Satisfactory</v>
          </cell>
          <cell r="L52" t="str">
            <v>No intervention</v>
          </cell>
          <cell r="M52" t="str">
            <v>Lower</v>
          </cell>
          <cell r="N52" t="str">
            <v>Too high</v>
          </cell>
          <cell r="O52" t="str">
            <v>Too high</v>
          </cell>
          <cell r="P52" t="str">
            <v>Lower</v>
          </cell>
          <cell r="Q52" t="str">
            <v>Lower</v>
          </cell>
          <cell r="R52">
            <v>73163.45</v>
          </cell>
          <cell r="S52">
            <v>84238.231</v>
          </cell>
          <cell r="T52">
            <v>10.340999999999999</v>
          </cell>
          <cell r="U52">
            <v>9.1709999999999994</v>
          </cell>
          <cell r="V52">
            <v>9.6140000000000008</v>
          </cell>
          <cell r="W52">
            <v>8.7829999999999995</v>
          </cell>
          <cell r="X52">
            <v>-11.613</v>
          </cell>
          <cell r="Y52">
            <v>-9.5150000000000006</v>
          </cell>
          <cell r="Z52">
            <v>18.202999999999999</v>
          </cell>
          <cell r="AA52">
            <v>12.234</v>
          </cell>
          <cell r="AB52">
            <v>-2.891</v>
          </cell>
          <cell r="AC52">
            <v>-2</v>
          </cell>
          <cell r="AD52">
            <v>-29.815999999999999</v>
          </cell>
          <cell r="AE52">
            <v>-21.748999999999999</v>
          </cell>
          <cell r="AF52">
            <v>-117.95185638514891</v>
          </cell>
          <cell r="AG52">
            <v>-111.48272017837235</v>
          </cell>
          <cell r="AH52">
            <v>11.705</v>
          </cell>
          <cell r="AI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1978</v>
          </cell>
          <cell r="D53">
            <v>1978</v>
          </cell>
          <cell r="E53" t="str">
            <v>-</v>
          </cell>
          <cell r="F53" t="str">
            <v>-</v>
          </cell>
          <cell r="G53" t="str">
            <v>--</v>
          </cell>
          <cell r="H53">
            <v>2003</v>
          </cell>
          <cell r="I53">
            <v>2003</v>
          </cell>
          <cell r="J53" t="str">
            <v>Too high</v>
          </cell>
          <cell r="K53" t="str">
            <v>Satisfactory</v>
          </cell>
          <cell r="L53" t="str">
            <v>Lower</v>
          </cell>
          <cell r="M53" t="str">
            <v>Maintain</v>
          </cell>
          <cell r="N53" t="str">
            <v>Satisfactory</v>
          </cell>
          <cell r="O53" t="str">
            <v>Satisfactory</v>
          </cell>
          <cell r="P53" t="str">
            <v>No intervention</v>
          </cell>
          <cell r="Q53" t="str">
            <v>No intervention</v>
          </cell>
          <cell r="R53">
            <v>15218.67</v>
          </cell>
          <cell r="S53">
            <v>20974.654999999999</v>
          </cell>
          <cell r="T53">
            <v>1767.5640000000001</v>
          </cell>
          <cell r="U53">
            <v>2199.7840000000001</v>
          </cell>
          <cell r="V53">
            <v>1707.3330000000001</v>
          </cell>
          <cell r="W53">
            <v>2127.444</v>
          </cell>
          <cell r="X53">
            <v>24.524000000000001</v>
          </cell>
          <cell r="Y53">
            <v>19.304000000000002</v>
          </cell>
          <cell r="Z53">
            <v>17.634</v>
          </cell>
          <cell r="AA53">
            <v>15.234000000000002</v>
          </cell>
          <cell r="AB53">
            <v>127.521</v>
          </cell>
          <cell r="AC53">
            <v>84</v>
          </cell>
          <cell r="AD53">
            <v>6.89</v>
          </cell>
          <cell r="AE53">
            <v>4.07</v>
          </cell>
          <cell r="AF53">
            <v>32.125690273690999</v>
          </cell>
          <cell r="AG53">
            <v>21.292343881492897</v>
          </cell>
          <cell r="AH53">
            <v>6425.9880000000003</v>
          </cell>
          <cell r="AI53">
            <v>6040.558</v>
          </cell>
        </row>
        <row r="54">
          <cell r="A54" t="str">
            <v>Côte d'Ivoire</v>
          </cell>
          <cell r="B54">
            <v>384</v>
          </cell>
          <cell r="C54">
            <v>1961</v>
          </cell>
          <cell r="D54">
            <v>1970</v>
          </cell>
          <cell r="E54" t="str">
            <v>-</v>
          </cell>
          <cell r="F54" t="str">
            <v>-</v>
          </cell>
          <cell r="G54" t="str">
            <v>--</v>
          </cell>
          <cell r="H54" t="str">
            <v>--</v>
          </cell>
          <cell r="I54" t="str">
            <v>--</v>
          </cell>
          <cell r="J54" t="str">
            <v>Too high</v>
          </cell>
          <cell r="K54" t="str">
            <v>Too high</v>
          </cell>
          <cell r="L54" t="str">
            <v>Lower</v>
          </cell>
          <cell r="M54" t="str">
            <v>Lower</v>
          </cell>
          <cell r="N54" t="str">
            <v>Satisfactory</v>
          </cell>
          <cell r="O54" t="str">
            <v>Satisfactory</v>
          </cell>
          <cell r="P54" t="str">
            <v>Maintain</v>
          </cell>
          <cell r="Q54" t="str">
            <v>No intervention</v>
          </cell>
          <cell r="R54">
            <v>3133.0650000000001</v>
          </cell>
          <cell r="S54">
            <v>3129.6779999999999</v>
          </cell>
          <cell r="T54">
            <v>7569.4750000000004</v>
          </cell>
          <cell r="U54">
            <v>9230.2430000000004</v>
          </cell>
          <cell r="V54">
            <v>7185.83</v>
          </cell>
          <cell r="W54">
            <v>8923.6239999999998</v>
          </cell>
          <cell r="X54">
            <v>25.146000000000001</v>
          </cell>
          <cell r="Y54">
            <v>16.268000000000001</v>
          </cell>
          <cell r="Z54">
            <v>23.241</v>
          </cell>
          <cell r="AA54">
            <v>20.523</v>
          </cell>
          <cell r="AB54">
            <v>150</v>
          </cell>
          <cell r="AC54">
            <v>-371.15899999999999</v>
          </cell>
          <cell r="AD54">
            <v>1.905</v>
          </cell>
          <cell r="AE54">
            <v>-4.2549999999999999</v>
          </cell>
          <cell r="AF54">
            <v>4.863051603785788</v>
          </cell>
          <cell r="AG54">
            <v>-11.334559750905306</v>
          </cell>
          <cell r="AH54">
            <v>33958.881999999998</v>
          </cell>
          <cell r="AI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1992</v>
          </cell>
          <cell r="D55">
            <v>1992</v>
          </cell>
          <cell r="E55" t="str">
            <v>-</v>
          </cell>
          <cell r="F55" t="str">
            <v>-</v>
          </cell>
          <cell r="G55" t="str">
            <v>--</v>
          </cell>
          <cell r="H55">
            <v>2003</v>
          </cell>
          <cell r="I55">
            <v>2003</v>
          </cell>
          <cell r="J55" t="str">
            <v>Satisfactory</v>
          </cell>
          <cell r="K55" t="str">
            <v>Satisfactory</v>
          </cell>
          <cell r="L55" t="str">
            <v>No intervention</v>
          </cell>
          <cell r="M55" t="str">
            <v>Maintain</v>
          </cell>
          <cell r="N55" t="str">
            <v>Too high</v>
          </cell>
          <cell r="O55" t="str">
            <v>Too high</v>
          </cell>
          <cell r="P55" t="str">
            <v>Lower</v>
          </cell>
          <cell r="Q55" t="str">
            <v>Lower</v>
          </cell>
          <cell r="R55">
            <v>28270.78</v>
          </cell>
          <cell r="S55">
            <v>32853.798000000003</v>
          </cell>
          <cell r="T55">
            <v>2250.2260000000001</v>
          </cell>
          <cell r="U55">
            <v>2190.7510000000002</v>
          </cell>
          <cell r="V55">
            <v>2418.7759999999998</v>
          </cell>
          <cell r="W55">
            <v>2360.587</v>
          </cell>
          <cell r="X55">
            <v>-7.133</v>
          </cell>
          <cell r="Y55">
            <v>2.0280000000000005</v>
          </cell>
          <cell r="Z55">
            <v>-0.59299999999999997</v>
          </cell>
          <cell r="AA55">
            <v>-2.3889999999999993</v>
          </cell>
          <cell r="AB55">
            <v>-150</v>
          </cell>
          <cell r="AC55">
            <v>100</v>
          </cell>
          <cell r="AD55">
            <v>-6.54</v>
          </cell>
          <cell r="AE55">
            <v>4.4169999999999998</v>
          </cell>
          <cell r="AF55">
            <v>-62.448739992589417</v>
          </cell>
          <cell r="AG55">
            <v>48.553352851781177</v>
          </cell>
          <cell r="AH55">
            <v>3685.55</v>
          </cell>
          <cell r="AI55">
            <v>3645.192</v>
          </cell>
        </row>
        <row r="56">
          <cell r="A56" t="str">
            <v>Cuba</v>
          </cell>
          <cell r="B56">
            <v>192</v>
          </cell>
          <cell r="C56" t="str">
            <v>--</v>
          </cell>
          <cell r="D56" t="str">
            <v>--</v>
          </cell>
          <cell r="E56">
            <v>1952</v>
          </cell>
          <cell r="F56" t="str">
            <v>-</v>
          </cell>
          <cell r="G56" t="str">
            <v>--</v>
          </cell>
          <cell r="H56" t="str">
            <v>--</v>
          </cell>
          <cell r="I56" t="str">
            <v>--</v>
          </cell>
          <cell r="J56" t="str">
            <v>Satisfactory</v>
          </cell>
          <cell r="K56" t="str">
            <v>Satisfactory</v>
          </cell>
          <cell r="L56" t="str">
            <v>Maintain</v>
          </cell>
          <cell r="M56" t="str">
            <v>Maintain</v>
          </cell>
          <cell r="N56" t="str">
            <v>Satisfactory</v>
          </cell>
          <cell r="O56" t="str">
            <v>Satisfactory</v>
          </cell>
          <cell r="P56" t="str">
            <v>Maintain</v>
          </cell>
          <cell r="Q56" t="str">
            <v>Maintain</v>
          </cell>
          <cell r="R56">
            <v>53.016999999999996</v>
          </cell>
          <cell r="S56">
            <v>64.869</v>
          </cell>
          <cell r="T56">
            <v>5453.5050000000001</v>
          </cell>
          <cell r="U56">
            <v>5639.3720000000003</v>
          </cell>
          <cell r="V56">
            <v>5413.2759999999998</v>
          </cell>
          <cell r="W56">
            <v>5630.0280000000002</v>
          </cell>
          <cell r="X56">
            <v>4.6900000000000004</v>
          </cell>
          <cell r="Y56">
            <v>2.585</v>
          </cell>
          <cell r="Z56">
            <v>6.5090000000000003</v>
          </cell>
          <cell r="AA56">
            <v>5.4430000000000005</v>
          </cell>
          <cell r="AB56">
            <v>-100</v>
          </cell>
          <cell r="AC56">
            <v>-160</v>
          </cell>
          <cell r="AD56">
            <v>-1.819</v>
          </cell>
          <cell r="AE56">
            <v>-2.8580000000000001</v>
          </cell>
          <cell r="AF56">
            <v>-13.738415081482541</v>
          </cell>
          <cell r="AG56">
            <v>-22.971409209812236</v>
          </cell>
          <cell r="AH56">
            <v>9748.9930000000004</v>
          </cell>
          <cell r="AI56">
            <v>11273.366</v>
          </cell>
        </row>
        <row r="57">
          <cell r="A57" t="str">
            <v>Cyprus</v>
          </cell>
          <cell r="B57">
            <v>196</v>
          </cell>
          <cell r="C57">
            <v>1963</v>
          </cell>
          <cell r="D57">
            <v>1968</v>
          </cell>
          <cell r="E57">
            <v>1960</v>
          </cell>
          <cell r="F57">
            <v>1977</v>
          </cell>
          <cell r="G57" t="str">
            <v>--</v>
          </cell>
          <cell r="H57">
            <v>2003</v>
          </cell>
          <cell r="I57">
            <v>2003</v>
          </cell>
          <cell r="J57" t="str">
            <v>Satisfactory</v>
          </cell>
          <cell r="K57" t="str">
            <v>Too high</v>
          </cell>
          <cell r="L57" t="str">
            <v>Lower</v>
          </cell>
          <cell r="M57" t="str">
            <v>Lower</v>
          </cell>
          <cell r="N57" t="str">
            <v>Satisfactory</v>
          </cell>
          <cell r="O57" t="str">
            <v>Satisfactory</v>
          </cell>
          <cell r="P57" t="str">
            <v>Lower</v>
          </cell>
          <cell r="Q57" t="str">
            <v>Maintain</v>
          </cell>
          <cell r="R57">
            <v>64.260999999999996</v>
          </cell>
          <cell r="S57">
            <v>67.15100000000001</v>
          </cell>
          <cell r="T57">
            <v>364.87</v>
          </cell>
          <cell r="U57">
            <v>406.37099999999998</v>
          </cell>
          <cell r="V57">
            <v>366.14600000000002</v>
          </cell>
          <cell r="W57">
            <v>428.93599999999998</v>
          </cell>
          <cell r="X57">
            <v>14.584</v>
          </cell>
          <cell r="Y57">
            <v>12.077999999999999</v>
          </cell>
          <cell r="Z57">
            <v>6.9560000000000004</v>
          </cell>
          <cell r="AA57">
            <v>4.9409999999999998</v>
          </cell>
          <cell r="AB57">
            <v>28.936</v>
          </cell>
          <cell r="AC57">
            <v>28.936</v>
          </cell>
          <cell r="AD57">
            <v>7.6280000000000001</v>
          </cell>
          <cell r="AE57">
            <v>7.1369999999999996</v>
          </cell>
          <cell r="AF57">
            <v>54.422689913295343</v>
          </cell>
          <cell r="AG57">
            <v>58.817790064232867</v>
          </cell>
          <cell r="AH57">
            <v>1174.3890000000001</v>
          </cell>
          <cell r="AI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1993</v>
          </cell>
          <cell r="D58">
            <v>1993</v>
          </cell>
          <cell r="E58" t="str">
            <v>-</v>
          </cell>
          <cell r="F58" t="str">
            <v>-</v>
          </cell>
          <cell r="G58" t="str">
            <v>--</v>
          </cell>
          <cell r="H58" t="str">
            <v>--</v>
          </cell>
          <cell r="I58" t="str">
            <v>--</v>
          </cell>
          <cell r="J58" t="str">
            <v>Satisfactory</v>
          </cell>
          <cell r="K58" t="str">
            <v>Too low</v>
          </cell>
          <cell r="L58" t="str">
            <v>Maintain</v>
          </cell>
          <cell r="M58" t="str">
            <v>Raise</v>
          </cell>
          <cell r="N58" t="str">
            <v>Satisfactory</v>
          </cell>
          <cell r="O58" t="str">
            <v>Satisfactory</v>
          </cell>
          <cell r="P58" t="str">
            <v>No intervention</v>
          </cell>
          <cell r="Q58" t="str">
            <v>No intervention</v>
          </cell>
          <cell r="R58">
            <v>12279.707</v>
          </cell>
          <cell r="S58">
            <v>15941.392</v>
          </cell>
          <cell r="T58">
            <v>5020.1629999999996</v>
          </cell>
          <cell r="U58">
            <v>4974.7160000000003</v>
          </cell>
          <cell r="V58">
            <v>5310.5959999999995</v>
          </cell>
          <cell r="W58">
            <v>5244.8869999999997</v>
          </cell>
          <cell r="X58">
            <v>-1.2340000000000002</v>
          </cell>
          <cell r="Y58">
            <v>-0.93100000000000005</v>
          </cell>
          <cell r="Z58">
            <v>-2.2370000000000001</v>
          </cell>
          <cell r="AA58">
            <v>-1.907</v>
          </cell>
          <cell r="AB58">
            <v>51.673000000000002</v>
          </cell>
          <cell r="AC58">
            <v>50</v>
          </cell>
          <cell r="AD58">
            <v>1.0029999999999999</v>
          </cell>
          <cell r="AE58">
            <v>0.97599999999999998</v>
          </cell>
          <cell r="AF58">
            <v>11.450699699732974</v>
          </cell>
          <cell r="AG58">
            <v>11.001705264315968</v>
          </cell>
          <cell r="AH58">
            <v>8452.1090000000004</v>
          </cell>
          <cell r="AI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 t="str">
            <v>--</v>
          </cell>
          <cell r="D59" t="str">
            <v>--</v>
          </cell>
          <cell r="E59" t="str">
            <v>-</v>
          </cell>
          <cell r="F59" t="str">
            <v>-</v>
          </cell>
          <cell r="G59" t="str">
            <v>--</v>
          </cell>
          <cell r="H59" t="str">
            <v>--</v>
          </cell>
          <cell r="I59" t="str">
            <v>--</v>
          </cell>
          <cell r="J59" t="str">
            <v>Satisfactory</v>
          </cell>
          <cell r="K59" t="str">
            <v>Satisfactory</v>
          </cell>
          <cell r="L59" t="str">
            <v>Maintain</v>
          </cell>
          <cell r="M59" t="str">
            <v>Maintain</v>
          </cell>
          <cell r="N59" t="str">
            <v>Satisfactory</v>
          </cell>
          <cell r="O59" t="str">
            <v>Satisfactory</v>
          </cell>
          <cell r="P59" t="str">
            <v>Maintain</v>
          </cell>
          <cell r="Q59" t="str">
            <v>Maintain</v>
          </cell>
          <cell r="R59">
            <v>10.313000000000001</v>
          </cell>
          <cell r="S59">
            <v>12.205</v>
          </cell>
          <cell r="T59">
            <v>10529.516</v>
          </cell>
          <cell r="U59">
            <v>11232.781000000001</v>
          </cell>
          <cell r="V59">
            <v>10388.879999999999</v>
          </cell>
          <cell r="W59">
            <v>11254.88</v>
          </cell>
          <cell r="X59">
            <v>8.8240000000000016</v>
          </cell>
          <cell r="Y59">
            <v>5.6410000000000018</v>
          </cell>
          <cell r="Z59">
            <v>8.8240000000000016</v>
          </cell>
          <cell r="AA59">
            <v>5.6410000000000018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24192.089</v>
          </cell>
          <cell r="AI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1965</v>
          </cell>
          <cell r="D60">
            <v>1975</v>
          </cell>
          <cell r="E60" t="str">
            <v>-</v>
          </cell>
          <cell r="F60" t="str">
            <v>-</v>
          </cell>
          <cell r="G60" t="str">
            <v>--</v>
          </cell>
          <cell r="H60">
            <v>2005</v>
          </cell>
          <cell r="I60">
            <v>2005</v>
          </cell>
          <cell r="J60" t="str">
            <v>Satisfactory</v>
          </cell>
          <cell r="K60" t="str">
            <v>Satisfactory</v>
          </cell>
          <cell r="L60" t="str">
            <v>Lower</v>
          </cell>
          <cell r="M60" t="str">
            <v>Lower</v>
          </cell>
          <cell r="N60" t="str">
            <v>Satisfactory</v>
          </cell>
          <cell r="O60" t="str">
            <v>Satisfactory</v>
          </cell>
          <cell r="P60" t="str">
            <v>No intervention</v>
          </cell>
          <cell r="Q60" t="str">
            <v>No intervention</v>
          </cell>
          <cell r="R60">
            <v>69.606999999999999</v>
          </cell>
          <cell r="S60">
            <v>81.484999999999999</v>
          </cell>
          <cell r="T60">
            <v>22209.9</v>
          </cell>
          <cell r="U60">
            <v>28541.651000000002</v>
          </cell>
          <cell r="V60">
            <v>22788.661</v>
          </cell>
          <cell r="W60">
            <v>29007.093000000001</v>
          </cell>
          <cell r="X60">
            <v>21.266000000000002</v>
          </cell>
          <cell r="Y60">
            <v>27.868000000000002</v>
          </cell>
          <cell r="Z60">
            <v>27.201000000000001</v>
          </cell>
          <cell r="AA60">
            <v>29.063000000000002</v>
          </cell>
          <cell r="AB60">
            <v>-1410.32</v>
          </cell>
          <cell r="AC60">
            <v>-321.565</v>
          </cell>
          <cell r="AD60">
            <v>-5.9349999999999996</v>
          </cell>
          <cell r="AE60">
            <v>-1.1950000000000001</v>
          </cell>
          <cell r="AF60">
            <v>-12.113662906528393</v>
          </cell>
          <cell r="AG60">
            <v>-2.4173697297333057</v>
          </cell>
          <cell r="AH60">
            <v>177271.02</v>
          </cell>
          <cell r="AI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2003</v>
          </cell>
          <cell r="D61">
            <v>2003</v>
          </cell>
          <cell r="E61" t="str">
            <v>-</v>
          </cell>
          <cell r="F61" t="str">
            <v>-</v>
          </cell>
          <cell r="G61">
            <v>2004</v>
          </cell>
          <cell r="H61" t="str">
            <v>--</v>
          </cell>
          <cell r="I61" t="str">
            <v>--</v>
          </cell>
          <cell r="J61" t="str">
            <v>..</v>
          </cell>
          <cell r="K61" t="str">
            <v>Satisfactory</v>
          </cell>
          <cell r="L61" t="str">
            <v>..</v>
          </cell>
          <cell r="M61" t="str">
            <v>Maintain</v>
          </cell>
          <cell r="N61" t="str">
            <v>..</v>
          </cell>
          <cell r="O61" t="str">
            <v>Satisfactory</v>
          </cell>
          <cell r="P61" t="str">
            <v>..</v>
          </cell>
          <cell r="Q61" t="str">
            <v>No intervention</v>
          </cell>
          <cell r="R61">
            <v>34834.902000000002</v>
          </cell>
          <cell r="S61">
            <v>38747.148000000001</v>
          </cell>
          <cell r="T61">
            <v>435.625</v>
          </cell>
          <cell r="U61">
            <v>491.74900000000002</v>
          </cell>
          <cell r="V61">
            <v>411.96100000000001</v>
          </cell>
          <cell r="W61">
            <v>455.315</v>
          </cell>
          <cell r="X61">
            <v>-31.978000000000002</v>
          </cell>
          <cell r="Y61">
            <v>53.91</v>
          </cell>
          <cell r="Z61">
            <v>18.988</v>
          </cell>
          <cell r="AA61">
            <v>34.739000000000004</v>
          </cell>
          <cell r="AB61">
            <v>-200</v>
          </cell>
          <cell r="AC61">
            <v>80</v>
          </cell>
          <cell r="AD61">
            <v>-50.966000000000001</v>
          </cell>
          <cell r="AE61">
            <v>19.170999999999999</v>
          </cell>
          <cell r="AF61">
            <v>-163.69559167771612</v>
          </cell>
          <cell r="AG61">
            <v>40.480708412397213</v>
          </cell>
          <cell r="AH61">
            <v>3264.951</v>
          </cell>
          <cell r="AI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1952</v>
          </cell>
          <cell r="D62">
            <v>1968</v>
          </cell>
          <cell r="E62" t="str">
            <v>-</v>
          </cell>
          <cell r="F62" t="str">
            <v>-</v>
          </cell>
          <cell r="G62" t="str">
            <v>--</v>
          </cell>
          <cell r="H62">
            <v>2003</v>
          </cell>
          <cell r="I62" t="str">
            <v>--</v>
          </cell>
          <cell r="J62" t="str">
            <v>Too high</v>
          </cell>
          <cell r="K62" t="str">
            <v>Too high</v>
          </cell>
          <cell r="L62" t="str">
            <v>Lower</v>
          </cell>
          <cell r="M62" t="str">
            <v>Lower</v>
          </cell>
          <cell r="N62" t="str">
            <v>Satisfactory</v>
          </cell>
          <cell r="O62" t="str">
            <v>Satisfactory</v>
          </cell>
          <cell r="P62" t="str">
            <v>No intervention</v>
          </cell>
          <cell r="Q62" t="str">
            <v>No intervention</v>
          </cell>
          <cell r="R62">
            <v>84.293000000000006</v>
          </cell>
          <cell r="S62">
            <v>99.468000000000004</v>
          </cell>
          <cell r="T62">
            <v>2579.828</v>
          </cell>
          <cell r="U62">
            <v>2687.6770000000001</v>
          </cell>
          <cell r="V62">
            <v>2648.0329999999999</v>
          </cell>
          <cell r="W62">
            <v>2742.913</v>
          </cell>
          <cell r="X62">
            <v>4.229000000000001</v>
          </cell>
          <cell r="Y62">
            <v>3.379</v>
          </cell>
          <cell r="Z62">
            <v>1.0680000000000014</v>
          </cell>
          <cell r="AA62">
            <v>1.1280000000000001</v>
          </cell>
          <cell r="AB62">
            <v>83.507999999999996</v>
          </cell>
          <cell r="AC62">
            <v>60.613</v>
          </cell>
          <cell r="AD62">
            <v>3.161</v>
          </cell>
          <cell r="AE62">
            <v>2.2509999999999999</v>
          </cell>
          <cell r="AF62">
            <v>25.101976403396709</v>
          </cell>
          <cell r="AG62">
            <v>18.852308601464941</v>
          </cell>
          <cell r="AH62">
            <v>5851.2370000000001</v>
          </cell>
          <cell r="AI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1977</v>
          </cell>
          <cell r="D63">
            <v>1977</v>
          </cell>
          <cell r="E63" t="str">
            <v>-</v>
          </cell>
          <cell r="F63" t="str">
            <v>-</v>
          </cell>
          <cell r="G63" t="str">
            <v>--</v>
          </cell>
          <cell r="H63">
            <v>2005</v>
          </cell>
          <cell r="I63">
            <v>2005</v>
          </cell>
          <cell r="J63" t="str">
            <v>Too high</v>
          </cell>
          <cell r="K63" t="str">
            <v>Too high</v>
          </cell>
          <cell r="L63" t="str">
            <v>Lower</v>
          </cell>
          <cell r="M63" t="str">
            <v>Lower</v>
          </cell>
          <cell r="N63" t="str">
            <v>Satisfactory</v>
          </cell>
          <cell r="O63" t="str">
            <v>Satisfactory</v>
          </cell>
          <cell r="P63" t="str">
            <v>No intervention</v>
          </cell>
          <cell r="Q63" t="str">
            <v>No intervention</v>
          </cell>
          <cell r="R63">
            <v>17940.709000000003</v>
          </cell>
          <cell r="S63">
            <v>20155.129000000001</v>
          </cell>
          <cell r="T63">
            <v>303.73</v>
          </cell>
          <cell r="U63">
            <v>396.476</v>
          </cell>
          <cell r="V63">
            <v>305.00099999999998</v>
          </cell>
          <cell r="W63">
            <v>396.60199999999998</v>
          </cell>
          <cell r="X63">
            <v>31.993000000000002</v>
          </cell>
          <cell r="Y63">
            <v>20.828000000000003</v>
          </cell>
          <cell r="Z63">
            <v>25.862000000000002</v>
          </cell>
          <cell r="AA63">
            <v>23.426000000000002</v>
          </cell>
          <cell r="AB63">
            <v>20.283999999999999</v>
          </cell>
          <cell r="AC63">
            <v>-9.7940000000000005</v>
          </cell>
          <cell r="AD63">
            <v>6.1310000000000002</v>
          </cell>
          <cell r="AE63">
            <v>-2.5979999999999999</v>
          </cell>
          <cell r="AF63">
            <v>15.706741416425329</v>
          </cell>
          <cell r="AG63">
            <v>-7.1877820914581791</v>
          </cell>
          <cell r="AH63">
            <v>1547.1860000000001</v>
          </cell>
          <cell r="AI63">
            <v>1574.357</v>
          </cell>
        </row>
        <row r="64">
          <cell r="A64" t="str">
            <v>Dominica</v>
          </cell>
          <cell r="B64">
            <v>212</v>
          </cell>
          <cell r="C64">
            <v>1994</v>
          </cell>
          <cell r="D64">
            <v>1994</v>
          </cell>
          <cell r="E64" t="str">
            <v>-</v>
          </cell>
          <cell r="F64" t="str">
            <v>-</v>
          </cell>
          <cell r="G64" t="str">
            <v>--</v>
          </cell>
          <cell r="H64" t="str">
            <v>--</v>
          </cell>
          <cell r="I64" t="str">
            <v>--</v>
          </cell>
          <cell r="J64" t="str">
            <v>Satisfactory</v>
          </cell>
          <cell r="K64" t="str">
            <v>Satisfactory</v>
          </cell>
          <cell r="L64" t="str">
            <v>Maintain</v>
          </cell>
          <cell r="M64" t="str">
            <v>Maintain</v>
          </cell>
          <cell r="N64" t="str">
            <v>Too high</v>
          </cell>
          <cell r="O64" t="str">
            <v>Satisfactory</v>
          </cell>
          <cell r="P64" t="str">
            <v>Maintain</v>
          </cell>
          <cell r="Q64" t="str">
            <v>No intervention</v>
          </cell>
          <cell r="R64">
            <v>8046.5349999999999</v>
          </cell>
          <cell r="S64">
            <v>8189.4440000000004</v>
          </cell>
          <cell r="T64">
            <v>37.381999999999998</v>
          </cell>
          <cell r="U64">
            <v>39.197000000000003</v>
          </cell>
          <cell r="V64">
            <v>37.698999999999998</v>
          </cell>
          <cell r="W64">
            <v>39.743000000000002</v>
          </cell>
          <cell r="X64">
            <v>7.149</v>
          </cell>
          <cell r="Y64">
            <v>2.8730000000000011</v>
          </cell>
          <cell r="Z64">
            <v>14.247</v>
          </cell>
          <cell r="AA64">
            <v>12.251000000000001</v>
          </cell>
          <cell r="AB64">
            <v>-2.7130000000000001</v>
          </cell>
          <cell r="AC64">
            <v>-3.6749999999999998</v>
          </cell>
          <cell r="AD64">
            <v>-7.0979999999999999</v>
          </cell>
          <cell r="AE64">
            <v>-9.3780000000000001</v>
          </cell>
          <cell r="AF64">
            <v>-38.946310651737008</v>
          </cell>
          <cell r="AG64">
            <v>-56.932610379550731</v>
          </cell>
          <cell r="AH64">
            <v>98.382000000000005</v>
          </cell>
          <cell r="AI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1978</v>
          </cell>
          <cell r="D65">
            <v>1978</v>
          </cell>
          <cell r="E65">
            <v>1983</v>
          </cell>
          <cell r="F65" t="str">
            <v>-</v>
          </cell>
          <cell r="G65" t="str">
            <v>--</v>
          </cell>
          <cell r="H65" t="str">
            <v>--</v>
          </cell>
          <cell r="I65" t="str">
            <v>--</v>
          </cell>
          <cell r="J65" t="str">
            <v>Too high</v>
          </cell>
          <cell r="K65" t="str">
            <v>Satisfactory</v>
          </cell>
          <cell r="L65" t="str">
            <v>Lower</v>
          </cell>
          <cell r="M65" t="str">
            <v>Maintain</v>
          </cell>
          <cell r="N65" t="str">
            <v>Too high</v>
          </cell>
          <cell r="O65" t="str">
            <v>Satisfactory</v>
          </cell>
          <cell r="P65" t="str">
            <v>No intervention</v>
          </cell>
          <cell r="Q65" t="str">
            <v>No intervention</v>
          </cell>
          <cell r="R65">
            <v>279.11700000000002</v>
          </cell>
          <cell r="S65">
            <v>323.06299999999999</v>
          </cell>
          <cell r="T65">
            <v>3892.087</v>
          </cell>
          <cell r="U65">
            <v>4489.558</v>
          </cell>
          <cell r="V65">
            <v>3780.2579999999998</v>
          </cell>
          <cell r="W65">
            <v>4405.3490000000002</v>
          </cell>
          <cell r="X65">
            <v>14.872</v>
          </cell>
          <cell r="Y65">
            <v>14.685999999999998</v>
          </cell>
          <cell r="Z65">
            <v>19.39</v>
          </cell>
          <cell r="AA65">
            <v>17.948999999999998</v>
          </cell>
          <cell r="AB65">
            <v>-180</v>
          </cell>
          <cell r="AC65">
            <v>-140</v>
          </cell>
          <cell r="AD65">
            <v>-4.5179999999999998</v>
          </cell>
          <cell r="AE65">
            <v>-3.2629999999999999</v>
          </cell>
          <cell r="AF65">
            <v>-17.546031526319535</v>
          </cell>
          <cell r="AG65">
            <v>-13.339952490712056</v>
          </cell>
          <cell r="AH65">
            <v>12668.103999999999</v>
          </cell>
          <cell r="AI65">
            <v>14191.045</v>
          </cell>
        </row>
        <row r="66">
          <cell r="A66" t="str">
            <v>Ecuador</v>
          </cell>
          <cell r="B66">
            <v>818</v>
          </cell>
          <cell r="C66">
            <v>1955</v>
          </cell>
          <cell r="D66">
            <v>1969</v>
          </cell>
          <cell r="E66">
            <v>1978</v>
          </cell>
          <cell r="F66" t="str">
            <v>-</v>
          </cell>
          <cell r="G66">
            <v>2002</v>
          </cell>
          <cell r="H66">
            <v>2002</v>
          </cell>
          <cell r="I66">
            <v>2002</v>
          </cell>
          <cell r="J66" t="str">
            <v>Satisfactory</v>
          </cell>
          <cell r="K66" t="str">
            <v>Too high</v>
          </cell>
          <cell r="L66" t="str">
            <v>Lower</v>
          </cell>
          <cell r="M66" t="str">
            <v>Lower</v>
          </cell>
          <cell r="N66" t="str">
            <v>Satisfactory</v>
          </cell>
          <cell r="O66" t="str">
            <v>Too high</v>
          </cell>
          <cell r="P66" t="str">
            <v>No intervention</v>
          </cell>
          <cell r="Q66" t="str">
            <v>Lower</v>
          </cell>
          <cell r="R66">
            <v>262.05099999999999</v>
          </cell>
          <cell r="S66">
            <v>269.55599999999998</v>
          </cell>
          <cell r="T66">
            <v>5726.9350000000004</v>
          </cell>
          <cell r="U66">
            <v>6633.4089999999997</v>
          </cell>
          <cell r="V66">
            <v>5669.4589999999998</v>
          </cell>
          <cell r="W66">
            <v>6595.0140000000001</v>
          </cell>
          <cell r="X66">
            <v>15.343000000000004</v>
          </cell>
          <cell r="Y66">
            <v>14.456999999999997</v>
          </cell>
          <cell r="Z66">
            <v>20.406000000000002</v>
          </cell>
          <cell r="AA66">
            <v>18.372999999999998</v>
          </cell>
          <cell r="AB66">
            <v>-300</v>
          </cell>
          <cell r="AC66">
            <v>-250</v>
          </cell>
          <cell r="AD66">
            <v>-5.0629999999999997</v>
          </cell>
          <cell r="AE66">
            <v>-3.9159999999999999</v>
          </cell>
          <cell r="AF66">
            <v>-19.774726317787763</v>
          </cell>
          <cell r="AG66">
            <v>-16.798907667827805</v>
          </cell>
          <cell r="AH66">
            <v>19213.918000000001</v>
          </cell>
          <cell r="AI66">
            <v>20616.845999999998</v>
          </cell>
        </row>
        <row r="67">
          <cell r="A67" t="str">
            <v>Egypt</v>
          </cell>
          <cell r="B67">
            <v>222</v>
          </cell>
          <cell r="C67">
            <v>1981</v>
          </cell>
          <cell r="D67">
            <v>1981</v>
          </cell>
          <cell r="E67" t="str">
            <v>-</v>
          </cell>
          <cell r="F67" t="str">
            <v>-</v>
          </cell>
          <cell r="G67">
            <v>1993</v>
          </cell>
          <cell r="H67">
            <v>2004</v>
          </cell>
          <cell r="I67">
            <v>2005</v>
          </cell>
          <cell r="J67" t="str">
            <v>Satisfactory</v>
          </cell>
          <cell r="K67" t="str">
            <v>Satisfactory</v>
          </cell>
          <cell r="L67" t="str">
            <v>Lower</v>
          </cell>
          <cell r="M67" t="str">
            <v>Lower</v>
          </cell>
          <cell r="N67" t="str">
            <v>Too low</v>
          </cell>
          <cell r="O67" t="str">
            <v>Too low</v>
          </cell>
          <cell r="P67" t="str">
            <v>Raise</v>
          </cell>
          <cell r="Q67" t="str">
            <v>Maintain</v>
          </cell>
          <cell r="R67">
            <v>10248.776</v>
          </cell>
          <cell r="S67">
            <v>9755.1059999999998</v>
          </cell>
          <cell r="T67">
            <v>30799.675999999999</v>
          </cell>
          <cell r="U67">
            <v>37120.006999999998</v>
          </cell>
          <cell r="V67">
            <v>30425.059000000001</v>
          </cell>
          <cell r="W67">
            <v>36912.877</v>
          </cell>
          <cell r="X67">
            <v>18.864999999999998</v>
          </cell>
          <cell r="Y67">
            <v>19.097999999999999</v>
          </cell>
          <cell r="Z67">
            <v>20.420999999999999</v>
          </cell>
          <cell r="AA67">
            <v>20.372</v>
          </cell>
          <cell r="AB67">
            <v>-500</v>
          </cell>
          <cell r="AC67">
            <v>-450</v>
          </cell>
          <cell r="AD67">
            <v>-1.556</v>
          </cell>
          <cell r="AE67">
            <v>-1.274</v>
          </cell>
          <cell r="AF67">
            <v>-5.7894653961337488</v>
          </cell>
          <cell r="AG67">
            <v>-4.8375299443103552</v>
          </cell>
          <cell r="AH67">
            <v>125915.92200000001</v>
          </cell>
          <cell r="AI67">
            <v>131763.96100000001</v>
          </cell>
        </row>
        <row r="68">
          <cell r="A68" t="str">
            <v>El Salvador</v>
          </cell>
          <cell r="B68">
            <v>226</v>
          </cell>
          <cell r="C68">
            <v>1983</v>
          </cell>
          <cell r="D68">
            <v>1983</v>
          </cell>
          <cell r="E68" t="str">
            <v>-</v>
          </cell>
          <cell r="F68" t="str">
            <v>-</v>
          </cell>
          <cell r="G68">
            <v>2003</v>
          </cell>
          <cell r="H68">
            <v>2004</v>
          </cell>
          <cell r="I68">
            <v>2004</v>
          </cell>
          <cell r="J68" t="str">
            <v>Satisfactory</v>
          </cell>
          <cell r="K68" t="str">
            <v>Satisfactory</v>
          </cell>
          <cell r="L68" t="str">
            <v>No intervention</v>
          </cell>
          <cell r="M68" t="str">
            <v>No intervention</v>
          </cell>
          <cell r="N68" t="str">
            <v>Satisfactory</v>
          </cell>
          <cell r="O68" t="str">
            <v>Too high</v>
          </cell>
          <cell r="P68" t="str">
            <v>No intervention</v>
          </cell>
          <cell r="Q68" t="str">
            <v>Lower</v>
          </cell>
          <cell r="R68">
            <v>10136.811</v>
          </cell>
          <cell r="S68">
            <v>10419.048999999999</v>
          </cell>
          <cell r="T68">
            <v>2776.2660000000001</v>
          </cell>
          <cell r="U68">
            <v>3382.0990000000002</v>
          </cell>
          <cell r="V68">
            <v>2892.34</v>
          </cell>
          <cell r="W68">
            <v>3498.8519999999999</v>
          </cell>
          <cell r="X68">
            <v>20.483000000000001</v>
          </cell>
          <cell r="Y68">
            <v>18.248999999999999</v>
          </cell>
          <cell r="Z68">
            <v>21.754999999999999</v>
          </cell>
          <cell r="AA68">
            <v>19.404</v>
          </cell>
          <cell r="AB68">
            <v>-38</v>
          </cell>
          <cell r="AC68">
            <v>-38</v>
          </cell>
          <cell r="AD68">
            <v>-1.272</v>
          </cell>
          <cell r="AE68">
            <v>-1.155</v>
          </cell>
          <cell r="AF68">
            <v>-4.5892167897703944</v>
          </cell>
          <cell r="AG68">
            <v>-4.573816585140392</v>
          </cell>
          <cell r="AH68">
            <v>10822.907999999999</v>
          </cell>
          <cell r="AI68">
            <v>11366.623</v>
          </cell>
        </row>
        <row r="69">
          <cell r="A69" t="str">
            <v>Equatorial Guinea</v>
          </cell>
          <cell r="B69">
            <v>232</v>
          </cell>
          <cell r="C69">
            <v>1986</v>
          </cell>
          <cell r="D69">
            <v>1986</v>
          </cell>
          <cell r="E69" t="str">
            <v>-</v>
          </cell>
          <cell r="F69" t="str">
            <v>-</v>
          </cell>
          <cell r="G69" t="str">
            <v>--</v>
          </cell>
          <cell r="H69">
            <v>2003</v>
          </cell>
          <cell r="I69" t="str">
            <v>--</v>
          </cell>
          <cell r="J69" t="str">
            <v>Satisfactory</v>
          </cell>
          <cell r="K69" t="str">
            <v>Satisfactory</v>
          </cell>
          <cell r="L69" t="str">
            <v>No intervention</v>
          </cell>
          <cell r="M69" t="str">
            <v>No intervention</v>
          </cell>
          <cell r="N69" t="str">
            <v>Satisfactory</v>
          </cell>
          <cell r="O69" t="str">
            <v>Satisfactory</v>
          </cell>
          <cell r="P69" t="str">
            <v>No intervention</v>
          </cell>
          <cell r="Q69" t="str">
            <v>Lower</v>
          </cell>
          <cell r="R69">
            <v>213.977</v>
          </cell>
          <cell r="S69">
            <v>269.73599999999999</v>
          </cell>
          <cell r="T69">
            <v>195.92099999999999</v>
          </cell>
          <cell r="U69">
            <v>249.18100000000001</v>
          </cell>
          <cell r="V69">
            <v>202.18700000000001</v>
          </cell>
          <cell r="W69">
            <v>254.33799999999999</v>
          </cell>
          <cell r="X69">
            <v>23.962000000000003</v>
          </cell>
          <cell r="Y69">
            <v>22.963999999999999</v>
          </cell>
          <cell r="Z69">
            <v>23.962000000000003</v>
          </cell>
          <cell r="AA69">
            <v>22.963999999999999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1146.3150000000001</v>
          </cell>
          <cell r="AI69">
            <v>1146.3150000000001</v>
          </cell>
        </row>
        <row r="70">
          <cell r="A70" t="str">
            <v>Eritrea</v>
          </cell>
          <cell r="B70">
            <v>233</v>
          </cell>
          <cell r="C70" t="str">
            <v>--</v>
          </cell>
          <cell r="D70" t="str">
            <v>--</v>
          </cell>
          <cell r="E70" t="str">
            <v>-</v>
          </cell>
          <cell r="F70" t="str">
            <v>-</v>
          </cell>
          <cell r="G70" t="str">
            <v>--</v>
          </cell>
          <cell r="H70" t="str">
            <v>--</v>
          </cell>
          <cell r="I70" t="str">
            <v>--</v>
          </cell>
          <cell r="J70" t="str">
            <v>Satisfactory</v>
          </cell>
          <cell r="K70" t="str">
            <v>Satisfactory</v>
          </cell>
          <cell r="L70" t="str">
            <v>No intervention</v>
          </cell>
          <cell r="M70" t="str">
            <v>No intervention</v>
          </cell>
          <cell r="N70" t="str">
            <v>Satisfactory</v>
          </cell>
          <cell r="O70" t="str">
            <v>Satisfactory</v>
          </cell>
          <cell r="P70" t="str">
            <v>No intervention</v>
          </cell>
          <cell r="Q70" t="str">
            <v>No intervention</v>
          </cell>
          <cell r="R70">
            <v>6200.6469999999999</v>
          </cell>
          <cell r="S70">
            <v>8438.8529999999992</v>
          </cell>
          <cell r="T70">
            <v>1508.8810000000001</v>
          </cell>
          <cell r="U70">
            <v>2160.73</v>
          </cell>
          <cell r="V70">
            <v>1588.376</v>
          </cell>
          <cell r="W70">
            <v>2240.627</v>
          </cell>
          <cell r="X70">
            <v>27.61</v>
          </cell>
          <cell r="Y70">
            <v>42.465000000000003</v>
          </cell>
          <cell r="Z70">
            <v>28.143999999999998</v>
          </cell>
          <cell r="AA70">
            <v>28.393999999999998</v>
          </cell>
          <cell r="AB70">
            <v>-8.8870000000000005</v>
          </cell>
          <cell r="AC70">
            <v>279.93200000000002</v>
          </cell>
          <cell r="AD70">
            <v>-0.53400000000000003</v>
          </cell>
          <cell r="AE70">
            <v>14.071</v>
          </cell>
          <cell r="AF70">
            <v>-1.3051862317318723</v>
          </cell>
          <cell r="AG70">
            <v>35.221452055104763</v>
          </cell>
          <cell r="AH70">
            <v>11228.705999999998</v>
          </cell>
          <cell r="AI70">
            <v>11133.190999999999</v>
          </cell>
        </row>
        <row r="71">
          <cell r="A71" t="str">
            <v>Estonia</v>
          </cell>
          <cell r="B71">
            <v>231</v>
          </cell>
          <cell r="C71">
            <v>1997</v>
          </cell>
          <cell r="D71">
            <v>1997</v>
          </cell>
          <cell r="E71" t="str">
            <v>-</v>
          </cell>
          <cell r="F71" t="str">
            <v>-</v>
          </cell>
          <cell r="G71" t="str">
            <v>--</v>
          </cell>
          <cell r="H71">
            <v>2004</v>
          </cell>
          <cell r="I71">
            <v>2004</v>
          </cell>
          <cell r="J71" t="str">
            <v>Too high</v>
          </cell>
          <cell r="K71" t="str">
            <v>Satisfactory</v>
          </cell>
          <cell r="L71" t="str">
            <v>Lower</v>
          </cell>
          <cell r="M71" t="str">
            <v>Lower</v>
          </cell>
          <cell r="N71" t="str">
            <v>Satisfactory</v>
          </cell>
          <cell r="O71" t="str">
            <v>Satisfactory</v>
          </cell>
          <cell r="P71" t="str">
            <v>Maintain</v>
          </cell>
          <cell r="Q71" t="str">
            <v>Maintain</v>
          </cell>
          <cell r="R71">
            <v>61.42</v>
          </cell>
          <cell r="S71">
            <v>64.174000000000007</v>
          </cell>
          <cell r="T71">
            <v>670.31299999999999</v>
          </cell>
          <cell r="U71">
            <v>611.35299999999995</v>
          </cell>
          <cell r="V71">
            <v>776.524</v>
          </cell>
          <cell r="W71">
            <v>718.34400000000005</v>
          </cell>
          <cell r="X71">
            <v>-11.361999999999998</v>
          </cell>
          <cell r="Y71">
            <v>-5.52</v>
          </cell>
          <cell r="Z71">
            <v>-4.770999999999999</v>
          </cell>
          <cell r="AA71">
            <v>-4.0370000000000008</v>
          </cell>
          <cell r="AB71">
            <v>-46.363</v>
          </cell>
          <cell r="AC71">
            <v>-10</v>
          </cell>
          <cell r="AD71">
            <v>-6.5910000000000002</v>
          </cell>
          <cell r="AE71">
            <v>-1.4830000000000001</v>
          </cell>
          <cell r="AF71">
            <v>-72.257028863537187</v>
          </cell>
          <cell r="AG71">
            <v>-15.32919445083161</v>
          </cell>
          <cell r="AH71">
            <v>1119.317</v>
          </cell>
          <cell r="AI71">
            <v>1119.317</v>
          </cell>
        </row>
        <row r="72">
          <cell r="A72" t="str">
            <v>Ethiopia</v>
          </cell>
          <cell r="B72">
            <v>234</v>
          </cell>
          <cell r="C72">
            <v>1969</v>
          </cell>
          <cell r="D72">
            <v>1969</v>
          </cell>
          <cell r="E72" t="str">
            <v>-</v>
          </cell>
          <cell r="F72" t="str">
            <v>-</v>
          </cell>
          <cell r="G72" t="str">
            <v>--</v>
          </cell>
          <cell r="H72" t="str">
            <v>--</v>
          </cell>
          <cell r="I72" t="str">
            <v>--</v>
          </cell>
          <cell r="J72" t="str">
            <v>Satisfactory</v>
          </cell>
          <cell r="K72" t="str">
            <v>Satisfactory</v>
          </cell>
          <cell r="L72" t="str">
            <v>No intervention</v>
          </cell>
          <cell r="M72" t="str">
            <v>No intervention</v>
          </cell>
          <cell r="N72" t="str">
            <v>Satisfactory</v>
          </cell>
          <cell r="O72" t="str">
            <v>Satisfactory</v>
          </cell>
          <cell r="P72" t="str">
            <v>No intervention</v>
          </cell>
          <cell r="Q72" t="str">
            <v>No intervention</v>
          </cell>
          <cell r="R72">
            <v>7481.6939999999995</v>
          </cell>
          <cell r="S72">
            <v>9182.0149999999994</v>
          </cell>
          <cell r="T72">
            <v>29787.991999999998</v>
          </cell>
          <cell r="U72">
            <v>38513.858</v>
          </cell>
          <cell r="V72">
            <v>30218.941999999999</v>
          </cell>
          <cell r="W72">
            <v>38916.843999999997</v>
          </cell>
          <cell r="X72">
            <v>26.508999999999997</v>
          </cell>
          <cell r="Y72">
            <v>24.406000000000002</v>
          </cell>
          <cell r="Z72">
            <v>26.747999999999998</v>
          </cell>
          <cell r="AA72">
            <v>24.818000000000001</v>
          </cell>
          <cell r="AB72">
            <v>-76.912000000000006</v>
          </cell>
          <cell r="AC72">
            <v>-150.33500000000001</v>
          </cell>
          <cell r="AD72">
            <v>-0.23899999999999999</v>
          </cell>
          <cell r="AE72">
            <v>-0.41199999999999998</v>
          </cell>
          <cell r="AF72">
            <v>-0.54784275163623797</v>
          </cell>
          <cell r="AG72">
            <v>-1.0015470732787228</v>
          </cell>
          <cell r="AH72">
            <v>170190.413</v>
          </cell>
          <cell r="AI72">
            <v>170828.73200000002</v>
          </cell>
        </row>
        <row r="73">
          <cell r="A73" t="str">
            <v>Faeroe Islands</v>
          </cell>
          <cell r="B73">
            <v>238</v>
          </cell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>
            <v>3420.0720000000001</v>
          </cell>
          <cell r="S73">
            <v>3907.0739999999996</v>
          </cell>
          <cell r="T73">
            <v>22.701000000000001</v>
          </cell>
          <cell r="U73">
            <v>24.295999999999999</v>
          </cell>
          <cell r="V73">
            <v>21.347999999999999</v>
          </cell>
          <cell r="W73">
            <v>22.721</v>
          </cell>
          <cell r="X73">
            <v>6.81</v>
          </cell>
          <cell r="Y73">
            <v>6.23</v>
          </cell>
          <cell r="Z73">
            <v>6.5960000000000001</v>
          </cell>
          <cell r="AA73">
            <v>6.23</v>
          </cell>
          <cell r="AB73">
            <v>4.8000000000000001E-2</v>
          </cell>
          <cell r="AC73">
            <v>0</v>
          </cell>
          <cell r="AD73">
            <v>0.214</v>
          </cell>
          <cell r="AE73">
            <v>0</v>
          </cell>
          <cell r="AF73">
            <v>1.431980906921241</v>
          </cell>
          <cell r="AG73">
            <v>0</v>
          </cell>
          <cell r="AH73">
            <v>55.325999999999993</v>
          </cell>
          <cell r="AI73">
            <v>55.325999999999993</v>
          </cell>
        </row>
        <row r="74">
          <cell r="A74" t="str">
            <v>Falkland Islands (Malvinas)</v>
          </cell>
          <cell r="B74">
            <v>583</v>
          </cell>
          <cell r="C74" t="str">
            <v>-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1615.528</v>
          </cell>
          <cell r="S74">
            <v>1764.9259999999999</v>
          </cell>
          <cell r="T74">
            <v>1.202</v>
          </cell>
          <cell r="U74">
            <v>1.4930000000000001</v>
          </cell>
          <cell r="V74">
            <v>1.25</v>
          </cell>
          <cell r="W74">
            <v>1.5669999999999999</v>
          </cell>
          <cell r="X74">
            <v>38.948</v>
          </cell>
          <cell r="Y74">
            <v>5.23</v>
          </cell>
          <cell r="Z74">
            <v>9.3509999999999991</v>
          </cell>
          <cell r="AA74">
            <v>7.3490000000000002</v>
          </cell>
          <cell r="AB74">
            <v>0.40200000000000002</v>
          </cell>
          <cell r="AC74">
            <v>-3.2000000000000001E-2</v>
          </cell>
          <cell r="AD74">
            <v>29.597000000000001</v>
          </cell>
          <cell r="AE74">
            <v>-2.1190000000000002</v>
          </cell>
          <cell r="AF74">
            <v>187.85046728971963</v>
          </cell>
          <cell r="AG74">
            <v>-14.746543778801843</v>
          </cell>
          <cell r="AH74">
            <v>3.4689999999999999</v>
          </cell>
          <cell r="AI74">
            <v>3.4689999999999999</v>
          </cell>
        </row>
        <row r="75">
          <cell r="A75" t="str">
            <v>Fiji</v>
          </cell>
          <cell r="B75">
            <v>242</v>
          </cell>
          <cell r="C75">
            <v>1972</v>
          </cell>
          <cell r="D75">
            <v>1972</v>
          </cell>
          <cell r="E75" t="str">
            <v>-</v>
          </cell>
          <cell r="F75" t="str">
            <v>-</v>
          </cell>
          <cell r="G75" t="str">
            <v>--</v>
          </cell>
          <cell r="H75" t="str">
            <v>--</v>
          </cell>
          <cell r="I75" t="str">
            <v>--</v>
          </cell>
          <cell r="J75" t="str">
            <v>Satisfactory</v>
          </cell>
          <cell r="K75" t="str">
            <v>Satisfactory</v>
          </cell>
          <cell r="L75" t="str">
            <v>Maintain</v>
          </cell>
          <cell r="M75" t="str">
            <v>Lower</v>
          </cell>
          <cell r="N75" t="str">
            <v>Satisfactory</v>
          </cell>
          <cell r="O75" t="str">
            <v>Too high</v>
          </cell>
          <cell r="P75" t="str">
            <v>No intervention</v>
          </cell>
          <cell r="Q75" t="str">
            <v>Lower</v>
          </cell>
          <cell r="R75">
            <v>161375.96100000001</v>
          </cell>
          <cell r="S75">
            <v>186404.913</v>
          </cell>
          <cell r="T75">
            <v>390.214</v>
          </cell>
          <cell r="U75">
            <v>430.79500000000002</v>
          </cell>
          <cell r="V75">
            <v>377.72199999999998</v>
          </cell>
          <cell r="W75">
            <v>416.911</v>
          </cell>
          <cell r="X75">
            <v>10.843999999999999</v>
          </cell>
          <cell r="Y75">
            <v>8.916999999999998</v>
          </cell>
          <cell r="Z75">
            <v>19.661999999999999</v>
          </cell>
          <cell r="AA75">
            <v>17.309999999999999</v>
          </cell>
          <cell r="AB75">
            <v>-34.799999999999997</v>
          </cell>
          <cell r="AC75">
            <v>-34.799999999999997</v>
          </cell>
          <cell r="AD75">
            <v>-8.8179999999999996</v>
          </cell>
          <cell r="AE75">
            <v>-8.3930000000000007</v>
          </cell>
          <cell r="AF75">
            <v>-34.112964887172346</v>
          </cell>
          <cell r="AG75">
            <v>-35.629088898672094</v>
          </cell>
          <cell r="AH75">
            <v>934.41100000000006</v>
          </cell>
          <cell r="AI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1968</v>
          </cell>
          <cell r="D76">
            <v>1968</v>
          </cell>
          <cell r="E76" t="str">
            <v>-</v>
          </cell>
          <cell r="F76" t="str">
            <v>-</v>
          </cell>
          <cell r="G76" t="str">
            <v>--</v>
          </cell>
          <cell r="H76" t="str">
            <v>--</v>
          </cell>
          <cell r="I76" t="str">
            <v>--</v>
          </cell>
          <cell r="J76" t="str">
            <v>Satisfactory</v>
          </cell>
          <cell r="K76" t="str">
            <v>Satisfactory</v>
          </cell>
          <cell r="L76" t="str">
            <v>Lower</v>
          </cell>
          <cell r="M76" t="str">
            <v>Maintain</v>
          </cell>
          <cell r="N76" t="str">
            <v>Satisfactory</v>
          </cell>
          <cell r="O76" t="str">
            <v>Satisfactory</v>
          </cell>
          <cell r="P76" t="str">
            <v>Maintain</v>
          </cell>
          <cell r="Q76" t="str">
            <v>No intervention</v>
          </cell>
          <cell r="R76">
            <v>18.457999999999998</v>
          </cell>
          <cell r="S76">
            <v>22.015999999999998</v>
          </cell>
          <cell r="T76">
            <v>2486.6819999999998</v>
          </cell>
          <cell r="U76">
            <v>2569.9560000000001</v>
          </cell>
          <cell r="V76">
            <v>2621.12</v>
          </cell>
          <cell r="W76">
            <v>2679.1039999999998</v>
          </cell>
          <cell r="X76">
            <v>2.673</v>
          </cell>
          <cell r="Y76">
            <v>2.7829999999999995</v>
          </cell>
          <cell r="Z76">
            <v>1.88</v>
          </cell>
          <cell r="AA76">
            <v>1.2029999999999994</v>
          </cell>
          <cell r="AB76">
            <v>20.381</v>
          </cell>
          <cell r="AC76">
            <v>41.180999999999997</v>
          </cell>
          <cell r="AD76">
            <v>0.79300000000000004</v>
          </cell>
          <cell r="AE76">
            <v>1.58</v>
          </cell>
          <cell r="AF76">
            <v>6.8969601396921227</v>
          </cell>
          <cell r="AG76">
            <v>14.718381088876416</v>
          </cell>
          <cell r="AH76">
            <v>5329.0490000000009</v>
          </cell>
          <cell r="AI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1954</v>
          </cell>
          <cell r="D77">
            <v>1971</v>
          </cell>
          <cell r="E77">
            <v>1954</v>
          </cell>
          <cell r="F77" t="str">
            <v>-</v>
          </cell>
          <cell r="G77" t="str">
            <v>--</v>
          </cell>
          <cell r="H77">
            <v>2002</v>
          </cell>
          <cell r="I77">
            <v>2002</v>
          </cell>
          <cell r="J77" t="str">
            <v>Too high</v>
          </cell>
          <cell r="K77" t="str">
            <v>Too high</v>
          </cell>
          <cell r="L77" t="str">
            <v>Lower</v>
          </cell>
          <cell r="M77" t="str">
            <v>Lower</v>
          </cell>
          <cell r="N77" t="str">
            <v>Satisfactory</v>
          </cell>
          <cell r="O77" t="str">
            <v>Satisfactory</v>
          </cell>
          <cell r="P77" t="str">
            <v>Maintain</v>
          </cell>
          <cell r="Q77" t="str">
            <v>No intervention</v>
          </cell>
          <cell r="R77">
            <v>8296.6530000000002</v>
          </cell>
          <cell r="S77">
            <v>7725.9650000000001</v>
          </cell>
          <cell r="T77">
            <v>28300.008000000002</v>
          </cell>
          <cell r="U77">
            <v>29462.919000000002</v>
          </cell>
          <cell r="V77">
            <v>29902.648000000001</v>
          </cell>
          <cell r="W77">
            <v>31032.617999999999</v>
          </cell>
          <cell r="X77">
            <v>3.6620000000000004</v>
          </cell>
          <cell r="Y77">
            <v>4.0659999999999998</v>
          </cell>
          <cell r="Z77">
            <v>2.9160000000000004</v>
          </cell>
          <cell r="AA77">
            <v>3.0640000000000001</v>
          </cell>
          <cell r="AB77">
            <v>219</v>
          </cell>
          <cell r="AC77">
            <v>300</v>
          </cell>
          <cell r="AD77">
            <v>0.746</v>
          </cell>
          <cell r="AE77">
            <v>1.002</v>
          </cell>
          <cell r="AF77">
            <v>5.9858864277815105</v>
          </cell>
          <cell r="AG77">
            <v>8.0298539262506097</v>
          </cell>
          <cell r="AH77">
            <v>63115.987999999998</v>
          </cell>
          <cell r="AI77">
            <v>60468.133000000002</v>
          </cell>
        </row>
        <row r="78">
          <cell r="A78" t="str">
            <v>French Guiana</v>
          </cell>
          <cell r="B78">
            <v>254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9831.857</v>
          </cell>
          <cell r="S78">
            <v>13227.834999999999</v>
          </cell>
          <cell r="T78">
            <v>71.784000000000006</v>
          </cell>
          <cell r="U78">
            <v>96.08</v>
          </cell>
          <cell r="V78">
            <v>66.760999999999996</v>
          </cell>
          <cell r="W78">
            <v>90.975999999999999</v>
          </cell>
          <cell r="X78">
            <v>34.03</v>
          </cell>
          <cell r="Y78">
            <v>25.895</v>
          </cell>
          <cell r="Z78">
            <v>25.312999999999999</v>
          </cell>
          <cell r="AA78">
            <v>21.341000000000001</v>
          </cell>
          <cell r="AB78">
            <v>6.6</v>
          </cell>
          <cell r="AC78">
            <v>4</v>
          </cell>
          <cell r="AD78">
            <v>8.7170000000000005</v>
          </cell>
          <cell r="AE78">
            <v>4.5540000000000003</v>
          </cell>
          <cell r="AF78">
            <v>29.868307915101592</v>
          </cell>
          <cell r="AG78">
            <v>18.195878633489514</v>
          </cell>
          <cell r="AH78">
            <v>358.702</v>
          </cell>
          <cell r="AI78">
            <v>308.40699999999998</v>
          </cell>
        </row>
        <row r="79">
          <cell r="A79" t="str">
            <v>French Polynesia</v>
          </cell>
          <cell r="B79">
            <v>258</v>
          </cell>
          <cell r="C79" t="str">
            <v>-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6159.06</v>
          </cell>
          <cell r="S79">
            <v>7547.5150000000003</v>
          </cell>
          <cell r="T79">
            <v>112.108</v>
          </cell>
          <cell r="U79">
            <v>131.27199999999999</v>
          </cell>
          <cell r="V79">
            <v>103.688</v>
          </cell>
          <cell r="W79">
            <v>125.331</v>
          </cell>
          <cell r="X79">
            <v>17.991999999999997</v>
          </cell>
          <cell r="Y79">
            <v>16.624000000000002</v>
          </cell>
          <cell r="Z79">
            <v>16.576999999999998</v>
          </cell>
          <cell r="AA79">
            <v>14.491000000000001</v>
          </cell>
          <cell r="AB79">
            <v>1.599</v>
          </cell>
          <cell r="AC79">
            <v>2.6280000000000001</v>
          </cell>
          <cell r="AD79">
            <v>1.415</v>
          </cell>
          <cell r="AE79">
            <v>2.133</v>
          </cell>
          <cell r="AF79">
            <v>6.6252330640149157</v>
          </cell>
          <cell r="AG79">
            <v>11.045265414197454</v>
          </cell>
          <cell r="AH79">
            <v>359.92700000000002</v>
          </cell>
          <cell r="AI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1964</v>
          </cell>
          <cell r="D80">
            <v>1973</v>
          </cell>
          <cell r="E80" t="str">
            <v>-</v>
          </cell>
          <cell r="F80" t="str">
            <v>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Too high</v>
          </cell>
          <cell r="K80" t="str">
            <v>Too high</v>
          </cell>
          <cell r="L80" t="str">
            <v>Lower</v>
          </cell>
          <cell r="M80" t="str">
            <v>Lower</v>
          </cell>
          <cell r="N80" t="str">
            <v>Too high</v>
          </cell>
          <cell r="O80" t="str">
            <v>Too high</v>
          </cell>
          <cell r="P80" t="str">
            <v>Lower</v>
          </cell>
          <cell r="Q80" t="str">
            <v>Lower</v>
          </cell>
          <cell r="R80">
            <v>13302.275000000001</v>
          </cell>
          <cell r="S80">
            <v>16321.862999999999</v>
          </cell>
          <cell r="T80">
            <v>554.82799999999997</v>
          </cell>
          <cell r="U80">
            <v>689.18200000000002</v>
          </cell>
          <cell r="V80">
            <v>563.90800000000002</v>
          </cell>
          <cell r="W80">
            <v>694.65899999999999</v>
          </cell>
          <cell r="X80">
            <v>25.658000000000001</v>
          </cell>
          <cell r="Y80">
            <v>16.829999999999998</v>
          </cell>
          <cell r="Z80">
            <v>23.254000000000001</v>
          </cell>
          <cell r="AA80">
            <v>19.088999999999999</v>
          </cell>
          <cell r="AB80">
            <v>14.37</v>
          </cell>
          <cell r="AC80">
            <v>-15</v>
          </cell>
          <cell r="AD80">
            <v>2.4039999999999999</v>
          </cell>
          <cell r="AE80">
            <v>-2.2589999999999999</v>
          </cell>
          <cell r="AF80">
            <v>7.0097219037955902</v>
          </cell>
          <cell r="AG80">
            <v>-7.1522572523888535</v>
          </cell>
          <cell r="AH80">
            <v>2278.7870000000003</v>
          </cell>
          <cell r="AI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1966</v>
          </cell>
          <cell r="D81">
            <v>1967</v>
          </cell>
          <cell r="E81" t="str">
            <v>-</v>
          </cell>
          <cell r="F81" t="str">
            <v>-</v>
          </cell>
          <cell r="G81" t="str">
            <v>--</v>
          </cell>
          <cell r="H81">
            <v>2003</v>
          </cell>
          <cell r="I81">
            <v>2003</v>
          </cell>
          <cell r="J81" t="str">
            <v>Too high</v>
          </cell>
          <cell r="K81" t="str">
            <v>Too high</v>
          </cell>
          <cell r="L81" t="str">
            <v>Lower</v>
          </cell>
          <cell r="M81" t="str">
            <v>Lower</v>
          </cell>
          <cell r="N81" t="str">
            <v>Satisfactory</v>
          </cell>
          <cell r="O81" t="str">
            <v>Satisfactory</v>
          </cell>
          <cell r="P81" t="str">
            <v>No intervention</v>
          </cell>
          <cell r="Q81" t="str">
            <v>No intervention</v>
          </cell>
          <cell r="R81">
            <v>29302.091</v>
          </cell>
          <cell r="S81">
            <v>32268.243000000002</v>
          </cell>
          <cell r="T81">
            <v>551.35400000000004</v>
          </cell>
          <cell r="U81">
            <v>752.173</v>
          </cell>
          <cell r="V81">
            <v>563.86199999999997</v>
          </cell>
          <cell r="W81">
            <v>764.90599999999995</v>
          </cell>
          <cell r="X81">
            <v>33.016999999999996</v>
          </cell>
          <cell r="Y81">
            <v>28.407</v>
          </cell>
          <cell r="Z81">
            <v>25.613</v>
          </cell>
          <cell r="AA81">
            <v>24.012</v>
          </cell>
          <cell r="AB81">
            <v>45</v>
          </cell>
          <cell r="AC81">
            <v>31.126999999999999</v>
          </cell>
          <cell r="AD81">
            <v>7.4039999999999999</v>
          </cell>
          <cell r="AE81">
            <v>4.3949999999999996</v>
          </cell>
          <cell r="AF81">
            <v>19.10389974273415</v>
          </cell>
          <cell r="AG81">
            <v>12.197673871812155</v>
          </cell>
          <cell r="AH81">
            <v>3106.1530000000002</v>
          </cell>
          <cell r="AI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1999</v>
          </cell>
          <cell r="D82">
            <v>1999</v>
          </cell>
          <cell r="E82" t="str">
            <v>-</v>
          </cell>
          <cell r="F82" t="str">
            <v>-</v>
          </cell>
          <cell r="G82" t="str">
            <v>--</v>
          </cell>
          <cell r="H82" t="str">
            <v>--</v>
          </cell>
          <cell r="I82" t="str">
            <v>--</v>
          </cell>
          <cell r="J82" t="str">
            <v>Satisfactory</v>
          </cell>
          <cell r="K82" t="str">
            <v>Satisfactory</v>
          </cell>
          <cell r="L82" t="str">
            <v>No intervention</v>
          </cell>
          <cell r="M82" t="str">
            <v>Maintain</v>
          </cell>
          <cell r="N82" t="str">
            <v>Too high</v>
          </cell>
          <cell r="O82" t="str">
            <v>Too high</v>
          </cell>
          <cell r="P82" t="str">
            <v>No intervention</v>
          </cell>
          <cell r="Q82" t="str">
            <v>Lower</v>
          </cell>
          <cell r="R82">
            <v>401.11</v>
          </cell>
          <cell r="S82">
            <v>506.80700000000002</v>
          </cell>
          <cell r="T82">
            <v>2390.98</v>
          </cell>
          <cell r="U82">
            <v>2114.194</v>
          </cell>
          <cell r="V82">
            <v>2641.585</v>
          </cell>
          <cell r="W82">
            <v>2360.21</v>
          </cell>
          <cell r="X82">
            <v>-12.817</v>
          </cell>
          <cell r="Y82">
            <v>-10.686999999999999</v>
          </cell>
          <cell r="Z82">
            <v>1.5380000000000003</v>
          </cell>
          <cell r="AA82">
            <v>0.10200000000000031</v>
          </cell>
          <cell r="AB82">
            <v>-349.99799999999999</v>
          </cell>
          <cell r="AC82">
            <v>-247.999</v>
          </cell>
          <cell r="AD82">
            <v>-14.355</v>
          </cell>
          <cell r="AE82">
            <v>-10.789</v>
          </cell>
          <cell r="AF82">
            <v>-122.11859527921702</v>
          </cell>
          <cell r="AG82">
            <v>-96.561914737042926</v>
          </cell>
          <cell r="AH82">
            <v>2984.5819999999999</v>
          </cell>
          <cell r="AI82">
            <v>3886.509</v>
          </cell>
        </row>
        <row r="83">
          <cell r="A83" t="str">
            <v>Germany</v>
          </cell>
          <cell r="B83">
            <v>276</v>
          </cell>
          <cell r="C83">
            <v>1953</v>
          </cell>
          <cell r="D83">
            <v>1969</v>
          </cell>
          <cell r="E83">
            <v>1959</v>
          </cell>
          <cell r="F83" t="str">
            <v>-</v>
          </cell>
          <cell r="G83" t="str">
            <v>--</v>
          </cell>
          <cell r="H83" t="str">
            <v>--</v>
          </cell>
          <cell r="I83" t="str">
            <v>--</v>
          </cell>
          <cell r="J83" t="str">
            <v>Too high</v>
          </cell>
          <cell r="K83" t="str">
            <v>Satisfactory</v>
          </cell>
          <cell r="L83" t="str">
            <v>Lower</v>
          </cell>
          <cell r="M83" t="str">
            <v>Maintain</v>
          </cell>
          <cell r="N83" t="str">
            <v>Satisfactory</v>
          </cell>
          <cell r="O83" t="str">
            <v>Satisfactory</v>
          </cell>
          <cell r="P83" t="str">
            <v>No intervention</v>
          </cell>
          <cell r="Q83" t="str">
            <v>No intervention</v>
          </cell>
          <cell r="R83">
            <v>32.866</v>
          </cell>
          <cell r="S83">
            <v>45.016999999999996</v>
          </cell>
          <cell r="T83">
            <v>39730.955000000002</v>
          </cell>
          <cell r="U83">
            <v>40388.053999999996</v>
          </cell>
          <cell r="V83">
            <v>41930.01</v>
          </cell>
          <cell r="W83">
            <v>42301.156000000003</v>
          </cell>
          <cell r="X83">
            <v>1.6669999999999998</v>
          </cell>
          <cell r="Y83">
            <v>0.83599999999999985</v>
          </cell>
          <cell r="Z83">
            <v>-1.0990000000000002</v>
          </cell>
          <cell r="AA83">
            <v>-1.83</v>
          </cell>
          <cell r="AB83">
            <v>1134.1179999999999</v>
          </cell>
          <cell r="AC83">
            <v>1100</v>
          </cell>
          <cell r="AD83">
            <v>2.766</v>
          </cell>
          <cell r="AE83">
            <v>2.6659999999999999</v>
          </cell>
          <cell r="AF83">
            <v>29.138966332065891</v>
          </cell>
          <cell r="AG83">
            <v>31.322156638688387</v>
          </cell>
          <cell r="AH83">
            <v>78764.510999999999</v>
          </cell>
          <cell r="AI83">
            <v>65588.994000000006</v>
          </cell>
        </row>
        <row r="84">
          <cell r="A84" t="str">
            <v>Ghana</v>
          </cell>
          <cell r="B84">
            <v>288</v>
          </cell>
          <cell r="C84">
            <v>1963</v>
          </cell>
          <cell r="D84">
            <v>1968</v>
          </cell>
          <cell r="E84" t="str">
            <v>-</v>
          </cell>
          <cell r="F84" t="str">
            <v>-</v>
          </cell>
          <cell r="G84">
            <v>2000</v>
          </cell>
          <cell r="H84" t="str">
            <v>--</v>
          </cell>
          <cell r="I84" t="str">
            <v>--</v>
          </cell>
          <cell r="J84" t="str">
            <v>Satisfactory</v>
          </cell>
          <cell r="K84" t="str">
            <v>Too high</v>
          </cell>
          <cell r="L84" t="str">
            <v>No intervention</v>
          </cell>
          <cell r="M84" t="str">
            <v>Lower</v>
          </cell>
          <cell r="N84" t="str">
            <v>Too high</v>
          </cell>
          <cell r="O84" t="str">
            <v>Too high</v>
          </cell>
          <cell r="P84" t="str">
            <v>Lower</v>
          </cell>
          <cell r="Q84" t="str">
            <v>Lower</v>
          </cell>
          <cell r="R84">
            <v>3414.404</v>
          </cell>
          <cell r="S84">
            <v>4037.7469999999998</v>
          </cell>
          <cell r="T84">
            <v>8944.0550000000003</v>
          </cell>
          <cell r="U84">
            <v>11191.44</v>
          </cell>
          <cell r="V84">
            <v>8781.15</v>
          </cell>
          <cell r="W84">
            <v>10921.365</v>
          </cell>
          <cell r="X84">
            <v>22.789000000000001</v>
          </cell>
          <cell r="Y84">
            <v>21.399000000000004</v>
          </cell>
          <cell r="Z84">
            <v>23.335000000000001</v>
          </cell>
          <cell r="AA84">
            <v>21.288000000000004</v>
          </cell>
          <cell r="AB84">
            <v>-51.314</v>
          </cell>
          <cell r="AC84">
            <v>11.69</v>
          </cell>
          <cell r="AD84">
            <v>-0.54600000000000004</v>
          </cell>
          <cell r="AE84">
            <v>0.111</v>
          </cell>
          <cell r="AF84">
            <v>-1.6043245541632274</v>
          </cell>
          <cell r="AG84">
            <v>0.34717148786592583</v>
          </cell>
          <cell r="AH84">
            <v>40572.701999999997</v>
          </cell>
          <cell r="AI84">
            <v>40874.172000000006</v>
          </cell>
        </row>
        <row r="85">
          <cell r="A85" t="str">
            <v>Gibraltar</v>
          </cell>
          <cell r="B85">
            <v>292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>
            <v>7033.6310000000003</v>
          </cell>
          <cell r="S85">
            <v>9748.9310000000005</v>
          </cell>
          <cell r="T85">
            <v>13.728999999999999</v>
          </cell>
          <cell r="U85">
            <v>13.946</v>
          </cell>
          <cell r="V85">
            <v>13.577</v>
          </cell>
          <cell r="W85">
            <v>13.975</v>
          </cell>
          <cell r="X85">
            <v>2.6839999999999997</v>
          </cell>
          <cell r="Y85">
            <v>1.77</v>
          </cell>
          <cell r="Z85">
            <v>2.6479999999999997</v>
          </cell>
          <cell r="AA85">
            <v>1.77</v>
          </cell>
          <cell r="AB85">
            <v>5.0000000000000001E-3</v>
          </cell>
          <cell r="AC85">
            <v>0</v>
          </cell>
          <cell r="AD85">
            <v>3.5999999999999997E-2</v>
          </cell>
          <cell r="AE85">
            <v>0</v>
          </cell>
          <cell r="AF85">
            <v>0.30712530712530717</v>
          </cell>
          <cell r="AG85">
            <v>0</v>
          </cell>
          <cell r="AH85">
            <v>26.227</v>
          </cell>
          <cell r="AI85">
            <v>26.227</v>
          </cell>
        </row>
        <row r="86">
          <cell r="A86" t="str">
            <v>Greece</v>
          </cell>
          <cell r="B86">
            <v>300</v>
          </cell>
          <cell r="C86">
            <v>1960</v>
          </cell>
          <cell r="D86">
            <v>1968</v>
          </cell>
          <cell r="E86" t="str">
            <v>-</v>
          </cell>
          <cell r="F86" t="str">
            <v>-</v>
          </cell>
          <cell r="G86" t="str">
            <v>--</v>
          </cell>
          <cell r="H86" t="str">
            <v>--</v>
          </cell>
          <cell r="I86" t="str">
            <v>--</v>
          </cell>
          <cell r="J86" t="str">
            <v>Too high</v>
          </cell>
          <cell r="K86" t="str">
            <v>Satisfactory</v>
          </cell>
          <cell r="L86" t="str">
            <v>Lower</v>
          </cell>
          <cell r="M86" t="str">
            <v>Maintain</v>
          </cell>
          <cell r="N86" t="str">
            <v>Satisfactory</v>
          </cell>
          <cell r="O86" t="str">
            <v>Satisfactory</v>
          </cell>
          <cell r="P86" t="str">
            <v>Lower</v>
          </cell>
          <cell r="Q86" t="str">
            <v>No intervention</v>
          </cell>
          <cell r="R86">
            <v>143.99600000000001</v>
          </cell>
          <cell r="S86">
            <v>149.46300000000002</v>
          </cell>
          <cell r="T86">
            <v>5264.308</v>
          </cell>
          <cell r="U86">
            <v>5494.1819999999998</v>
          </cell>
          <cell r="V86">
            <v>5393.1109999999999</v>
          </cell>
          <cell r="W86">
            <v>5625.7089999999998</v>
          </cell>
          <cell r="X86">
            <v>5.8730000000000002</v>
          </cell>
          <cell r="Y86">
            <v>2.624000000000001</v>
          </cell>
          <cell r="Z86">
            <v>0.32</v>
          </cell>
          <cell r="AA86">
            <v>-0.6169999999999991</v>
          </cell>
          <cell r="AB86">
            <v>300.30399999999997</v>
          </cell>
          <cell r="AC86">
            <v>179</v>
          </cell>
          <cell r="AD86">
            <v>5.5529999999999999</v>
          </cell>
          <cell r="AE86">
            <v>3.2410000000000001</v>
          </cell>
          <cell r="AF86">
            <v>57.475659774655533</v>
          </cell>
          <cell r="AG86">
            <v>34.917767681752835</v>
          </cell>
          <cell r="AH86">
            <v>10741.528</v>
          </cell>
          <cell r="AI86">
            <v>8738.0659999999989</v>
          </cell>
        </row>
        <row r="87">
          <cell r="A87" t="str">
            <v>Greenland</v>
          </cell>
          <cell r="B87">
            <v>304</v>
          </cell>
          <cell r="C87" t="str">
            <v>-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>
            <v>14394.935000000001</v>
          </cell>
          <cell r="S87">
            <v>16295.102000000001</v>
          </cell>
          <cell r="T87">
            <v>29.972000000000001</v>
          </cell>
          <cell r="U87">
            <v>30.224</v>
          </cell>
          <cell r="V87">
            <v>25.795000000000002</v>
          </cell>
          <cell r="W87">
            <v>26.695</v>
          </cell>
          <cell r="X87">
            <v>1.5209999999999981</v>
          </cell>
          <cell r="Y87">
            <v>2.5670000000000002</v>
          </cell>
          <cell r="Z87">
            <v>9.291999999999998</v>
          </cell>
          <cell r="AA87">
            <v>5.75</v>
          </cell>
          <cell r="AB87">
            <v>-2.1749999999999998</v>
          </cell>
          <cell r="AC87">
            <v>-0.9</v>
          </cell>
          <cell r="AD87">
            <v>-7.7709999999999999</v>
          </cell>
          <cell r="AE87">
            <v>-3.1829999999999998</v>
          </cell>
          <cell r="AF87">
            <v>-45.293627655143695</v>
          </cell>
          <cell r="AG87">
            <v>-23.09468822170901</v>
          </cell>
          <cell r="AH87">
            <v>59.21</v>
          </cell>
          <cell r="AI87">
            <v>61.526000000000003</v>
          </cell>
        </row>
        <row r="88">
          <cell r="A88" t="str">
            <v>Grenada</v>
          </cell>
          <cell r="B88">
            <v>308</v>
          </cell>
          <cell r="C88" t="str">
            <v>--</v>
          </cell>
          <cell r="D88" t="str">
            <v>--</v>
          </cell>
          <cell r="E88">
            <v>1952</v>
          </cell>
          <cell r="F88" t="str">
            <v>-</v>
          </cell>
          <cell r="G88" t="str">
            <v>--</v>
          </cell>
          <cell r="H88">
            <v>2004</v>
          </cell>
          <cell r="I88">
            <v>2004</v>
          </cell>
          <cell r="J88" t="str">
            <v>Satisfactory</v>
          </cell>
          <cell r="K88" t="str">
            <v>Satisfactory</v>
          </cell>
          <cell r="L88" t="str">
            <v>Maintain</v>
          </cell>
          <cell r="M88" t="str">
            <v>Maintain</v>
          </cell>
          <cell r="N88" t="str">
            <v>Too high</v>
          </cell>
          <cell r="O88" t="str">
            <v>Too high</v>
          </cell>
          <cell r="P88" t="str">
            <v>Lower</v>
          </cell>
          <cell r="Q88" t="str">
            <v>Lower</v>
          </cell>
          <cell r="R88">
            <v>38541.623999999996</v>
          </cell>
          <cell r="S88">
            <v>45600.243999999999</v>
          </cell>
          <cell r="T88">
            <v>48.911000000000001</v>
          </cell>
          <cell r="U88">
            <v>51.192999999999998</v>
          </cell>
          <cell r="V88">
            <v>50.524999999999999</v>
          </cell>
          <cell r="W88">
            <v>51.731000000000002</v>
          </cell>
          <cell r="X88">
            <v>4.2839999999999989</v>
          </cell>
          <cell r="Y88">
            <v>2.6109999999999989</v>
          </cell>
          <cell r="Z88">
            <v>16.222999999999999</v>
          </cell>
          <cell r="AA88">
            <v>14.345999999999998</v>
          </cell>
          <cell r="AB88">
            <v>-6</v>
          </cell>
          <cell r="AC88">
            <v>-6</v>
          </cell>
          <cell r="AD88">
            <v>-11.939</v>
          </cell>
          <cell r="AE88">
            <v>-11.734999999999999</v>
          </cell>
          <cell r="AF88">
            <v>-49.86702127659575</v>
          </cell>
          <cell r="AG88">
            <v>-54.510765876260557</v>
          </cell>
          <cell r="AH88">
            <v>157.24799999999999</v>
          </cell>
          <cell r="AI88">
            <v>157.24799999999999</v>
          </cell>
        </row>
        <row r="89">
          <cell r="A89" t="str">
            <v>Guadeloupe</v>
          </cell>
          <cell r="B89">
            <v>312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>
            <v>607.11699999999996</v>
          </cell>
          <cell r="S89">
            <v>797.90200000000004</v>
          </cell>
          <cell r="T89">
            <v>199.107</v>
          </cell>
          <cell r="U89">
            <v>216.375</v>
          </cell>
          <cell r="V89">
            <v>210.37799999999999</v>
          </cell>
          <cell r="W89">
            <v>232.10900000000001</v>
          </cell>
          <cell r="X89">
            <v>9.6190000000000033</v>
          </cell>
          <cell r="Y89">
            <v>8.5730000000000022</v>
          </cell>
          <cell r="Z89">
            <v>12.002000000000002</v>
          </cell>
          <cell r="AA89">
            <v>10.167000000000002</v>
          </cell>
          <cell r="AB89">
            <v>-5</v>
          </cell>
          <cell r="AC89">
            <v>-3.5</v>
          </cell>
          <cell r="AD89">
            <v>-2.383</v>
          </cell>
          <cell r="AE89">
            <v>-1.5940000000000001</v>
          </cell>
          <cell r="AF89">
            <v>-13.212134023887536</v>
          </cell>
          <cell r="AG89">
            <v>-9.7861037326995657</v>
          </cell>
          <cell r="AH89">
            <v>474.13800000000003</v>
          </cell>
          <cell r="AI89">
            <v>528.43399999999997</v>
          </cell>
        </row>
        <row r="90">
          <cell r="A90" t="str">
            <v>Guam</v>
          </cell>
          <cell r="B90">
            <v>316</v>
          </cell>
          <cell r="C90" t="str">
            <v>-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  <cell r="R90">
            <v>2915.5940000000001</v>
          </cell>
          <cell r="S90">
            <v>3998.904</v>
          </cell>
          <cell r="T90">
            <v>75.846000000000004</v>
          </cell>
          <cell r="U90">
            <v>86.387</v>
          </cell>
          <cell r="V90">
            <v>69.727000000000004</v>
          </cell>
          <cell r="W90">
            <v>83.248000000000005</v>
          </cell>
          <cell r="X90">
            <v>13.039</v>
          </cell>
          <cell r="Y90">
            <v>17.54</v>
          </cell>
          <cell r="Z90">
            <v>20.936</v>
          </cell>
          <cell r="AA90">
            <v>17.54</v>
          </cell>
          <cell r="AB90">
            <v>-5.9420000000000002</v>
          </cell>
          <cell r="AC90">
            <v>0</v>
          </cell>
          <cell r="AD90">
            <v>-7.8970000000000002</v>
          </cell>
          <cell r="AE90">
            <v>0</v>
          </cell>
          <cell r="AF90">
            <v>-30.88678656825034</v>
          </cell>
          <cell r="AG90">
            <v>0</v>
          </cell>
          <cell r="AH90">
            <v>253.536</v>
          </cell>
          <cell r="AI90">
            <v>253.536</v>
          </cell>
        </row>
        <row r="91">
          <cell r="A91" t="str">
            <v>Guatemala</v>
          </cell>
          <cell r="B91">
            <v>320</v>
          </cell>
          <cell r="C91">
            <v>1983</v>
          </cell>
          <cell r="D91">
            <v>1983</v>
          </cell>
          <cell r="E91">
            <v>1952</v>
          </cell>
          <cell r="F91" t="str">
            <v>-</v>
          </cell>
          <cell r="G91">
            <v>2003</v>
          </cell>
          <cell r="H91">
            <v>2004</v>
          </cell>
          <cell r="I91">
            <v>2004</v>
          </cell>
          <cell r="J91" t="str">
            <v>Satisfactory</v>
          </cell>
          <cell r="K91" t="str">
            <v>Too high</v>
          </cell>
          <cell r="L91" t="str">
            <v>No intervention</v>
          </cell>
          <cell r="M91" t="str">
            <v>No intervention</v>
          </cell>
          <cell r="N91" t="str">
            <v>Too high</v>
          </cell>
          <cell r="O91" t="str">
            <v>Satisfactory</v>
          </cell>
          <cell r="P91" t="str">
            <v>No intervention</v>
          </cell>
          <cell r="Q91" t="str">
            <v>No intervention</v>
          </cell>
          <cell r="R91">
            <v>19.954999999999998</v>
          </cell>
          <cell r="S91">
            <v>17.954000000000001</v>
          </cell>
          <cell r="T91">
            <v>4953.8149999999996</v>
          </cell>
          <cell r="U91">
            <v>6138.75</v>
          </cell>
          <cell r="V91">
            <v>5016.5519999999997</v>
          </cell>
          <cell r="W91">
            <v>6460.3090000000002</v>
          </cell>
          <cell r="X91">
            <v>22.634</v>
          </cell>
          <cell r="Y91">
            <v>24.114000000000001</v>
          </cell>
          <cell r="Z91">
            <v>30.015000000000001</v>
          </cell>
          <cell r="AA91">
            <v>29.163</v>
          </cell>
          <cell r="AB91">
            <v>-390</v>
          </cell>
          <cell r="AC91">
            <v>-300</v>
          </cell>
          <cell r="AD91">
            <v>-7.3810000000000002</v>
          </cell>
          <cell r="AE91">
            <v>-5.0490000000000004</v>
          </cell>
          <cell r="AF91">
            <v>-19.754217018815133</v>
          </cell>
          <cell r="AG91">
            <v>-14.101243165597477</v>
          </cell>
          <cell r="AH91">
            <v>25612.004000000001</v>
          </cell>
          <cell r="AI91">
            <v>28183.642</v>
          </cell>
        </row>
        <row r="92">
          <cell r="A92" t="str">
            <v>Guinea</v>
          </cell>
          <cell r="B92">
            <v>324</v>
          </cell>
          <cell r="C92">
            <v>1965</v>
          </cell>
          <cell r="D92">
            <v>1968</v>
          </cell>
          <cell r="E92" t="str">
            <v>-</v>
          </cell>
          <cell r="F92">
            <v>1978</v>
          </cell>
          <cell r="G92">
            <v>2000</v>
          </cell>
          <cell r="H92">
            <v>2004</v>
          </cell>
          <cell r="I92">
            <v>2005</v>
          </cell>
          <cell r="J92" t="str">
            <v>Satisfactory</v>
          </cell>
          <cell r="K92" t="str">
            <v>Satisfactory</v>
          </cell>
          <cell r="L92" t="str">
            <v>Lower</v>
          </cell>
          <cell r="M92" t="str">
            <v>No intervention</v>
          </cell>
          <cell r="N92" t="str">
            <v>Satisfactory</v>
          </cell>
          <cell r="O92" t="str">
            <v>Satisfactory</v>
          </cell>
          <cell r="P92" t="str">
            <v>No intervention</v>
          </cell>
          <cell r="Q92" t="str">
            <v>No intervention</v>
          </cell>
          <cell r="R92">
            <v>3474.8969999999999</v>
          </cell>
          <cell r="S92">
            <v>4327.2280000000001</v>
          </cell>
          <cell r="T92">
            <v>3846.3220000000001</v>
          </cell>
          <cell r="U92">
            <v>4818.4949999999999</v>
          </cell>
          <cell r="V92">
            <v>3678.4929999999999</v>
          </cell>
          <cell r="W92">
            <v>4583.6030000000001</v>
          </cell>
          <cell r="X92">
            <v>22.786999999999995</v>
          </cell>
          <cell r="Y92">
            <v>21.712</v>
          </cell>
          <cell r="Z92">
            <v>28.476999999999997</v>
          </cell>
          <cell r="AA92">
            <v>28.422000000000001</v>
          </cell>
          <cell r="AB92">
            <v>-227</v>
          </cell>
          <cell r="AC92">
            <v>-299.21899999999999</v>
          </cell>
          <cell r="AD92">
            <v>-5.69</v>
          </cell>
          <cell r="AE92">
            <v>-6.71</v>
          </cell>
          <cell r="AF92">
            <v>-13.019257604078069</v>
          </cell>
          <cell r="AG92">
            <v>-15.901035095905</v>
          </cell>
          <cell r="AH92">
            <v>22986.849000000002</v>
          </cell>
          <cell r="AI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1976</v>
          </cell>
          <cell r="D93">
            <v>1976</v>
          </cell>
          <cell r="E93" t="str">
            <v>-</v>
          </cell>
          <cell r="F93" t="str">
            <v>-</v>
          </cell>
          <cell r="G93" t="str">
            <v>--</v>
          </cell>
          <cell r="H93" t="str">
            <v>--</v>
          </cell>
          <cell r="I93" t="str">
            <v>--</v>
          </cell>
          <cell r="J93" t="str">
            <v>Satisfactory</v>
          </cell>
          <cell r="K93" t="str">
            <v>Satisfactory</v>
          </cell>
          <cell r="L93" t="str">
            <v>No intervention</v>
          </cell>
          <cell r="M93" t="str">
            <v>No intervention</v>
          </cell>
          <cell r="N93" t="str">
            <v>Too high</v>
          </cell>
          <cell r="O93" t="str">
            <v>Too high</v>
          </cell>
          <cell r="P93" t="str">
            <v>Lower</v>
          </cell>
          <cell r="Q93" t="str">
            <v>Lower</v>
          </cell>
          <cell r="R93">
            <v>14755.305</v>
          </cell>
          <cell r="S93">
            <v>18153.866999999998</v>
          </cell>
          <cell r="T93">
            <v>586.07399999999996</v>
          </cell>
          <cell r="U93">
            <v>783.60900000000004</v>
          </cell>
          <cell r="V93">
            <v>603.25699999999995</v>
          </cell>
          <cell r="W93">
            <v>802.73500000000001</v>
          </cell>
          <cell r="X93">
            <v>27.603000000000002</v>
          </cell>
          <cell r="Y93">
            <v>29.905000000000001</v>
          </cell>
          <cell r="Z93">
            <v>29.279</v>
          </cell>
          <cell r="AA93">
            <v>29.745000000000001</v>
          </cell>
          <cell r="AB93">
            <v>-10.702999999999999</v>
          </cell>
          <cell r="AC93">
            <v>1.181</v>
          </cell>
          <cell r="AD93">
            <v>-1.6759999999999999</v>
          </cell>
          <cell r="AE93">
            <v>0.16</v>
          </cell>
          <cell r="AF93">
            <v>-3.3473653923138511</v>
          </cell>
          <cell r="AG93">
            <v>0.32165112428098308</v>
          </cell>
          <cell r="AH93">
            <v>5311.9610000000002</v>
          </cell>
          <cell r="AI93">
            <v>5420.4189999999999</v>
          </cell>
        </row>
        <row r="94">
          <cell r="A94" t="str">
            <v>Guyana</v>
          </cell>
          <cell r="B94">
            <v>328</v>
          </cell>
          <cell r="C94" t="str">
            <v>--</v>
          </cell>
          <cell r="D94" t="str">
            <v>--</v>
          </cell>
          <cell r="E94">
            <v>1966</v>
          </cell>
          <cell r="F94" t="str">
            <v>-</v>
          </cell>
          <cell r="G94" t="str">
            <v>--</v>
          </cell>
          <cell r="H94">
            <v>2004</v>
          </cell>
          <cell r="I94" t="str">
            <v>-</v>
          </cell>
          <cell r="J94" t="str">
            <v>Satisfactory</v>
          </cell>
          <cell r="K94" t="str">
            <v>Satisfactory</v>
          </cell>
          <cell r="L94" t="str">
            <v>Raise</v>
          </cell>
          <cell r="M94" t="str">
            <v>Maintain</v>
          </cell>
          <cell r="N94" t="str">
            <v>Too high</v>
          </cell>
          <cell r="O94" t="str">
            <v>Too high</v>
          </cell>
          <cell r="P94" t="str">
            <v>No intervention</v>
          </cell>
          <cell r="Q94" t="str">
            <v>No intervention</v>
          </cell>
          <cell r="R94">
            <v>4669.0020000000004</v>
          </cell>
          <cell r="S94">
            <v>4551.3379999999997</v>
          </cell>
          <cell r="T94">
            <v>355.49</v>
          </cell>
          <cell r="U94">
            <v>364.39800000000002</v>
          </cell>
          <cell r="V94">
            <v>376.83100000000002</v>
          </cell>
          <cell r="W94">
            <v>386.82</v>
          </cell>
          <cell r="X94">
            <v>3.0790000000000024</v>
          </cell>
          <cell r="Y94">
            <v>2.0170000000000012</v>
          </cell>
          <cell r="Z94">
            <v>13.919000000000002</v>
          </cell>
          <cell r="AA94">
            <v>12.72</v>
          </cell>
          <cell r="AB94">
            <v>-40</v>
          </cell>
          <cell r="AC94">
            <v>-40</v>
          </cell>
          <cell r="AD94">
            <v>-10.84</v>
          </cell>
          <cell r="AE94">
            <v>-10.702999999999999</v>
          </cell>
          <cell r="AF94">
            <v>-45.50573941138326</v>
          </cell>
          <cell r="AG94">
            <v>-48.965002264631352</v>
          </cell>
          <cell r="AH94">
            <v>488.42200000000003</v>
          </cell>
          <cell r="AI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1984</v>
          </cell>
          <cell r="D95">
            <v>1984</v>
          </cell>
          <cell r="E95" t="str">
            <v>-</v>
          </cell>
          <cell r="F95" t="str">
            <v>-</v>
          </cell>
          <cell r="G95" t="str">
            <v>--</v>
          </cell>
          <cell r="H95" t="str">
            <v>--</v>
          </cell>
          <cell r="I95" t="str">
            <v>--</v>
          </cell>
          <cell r="J95" t="str">
            <v>Satisfactory</v>
          </cell>
          <cell r="K95" t="str">
            <v>Satisfactory</v>
          </cell>
          <cell r="L95" t="str">
            <v>Maintain</v>
          </cell>
          <cell r="M95" t="str">
            <v>Maintain</v>
          </cell>
          <cell r="N95" t="str">
            <v>Too high</v>
          </cell>
          <cell r="O95" t="str">
            <v>Too high</v>
          </cell>
          <cell r="P95" t="str">
            <v>Lower</v>
          </cell>
          <cell r="Q95" t="str">
            <v>Lower</v>
          </cell>
          <cell r="R95">
            <v>10866.780999999999</v>
          </cell>
          <cell r="S95">
            <v>11269.4</v>
          </cell>
          <cell r="T95">
            <v>3624.7260000000001</v>
          </cell>
          <cell r="U95">
            <v>4201.9930000000004</v>
          </cell>
          <cell r="V95">
            <v>3766.5390000000002</v>
          </cell>
          <cell r="W95">
            <v>4325.7839999999997</v>
          </cell>
          <cell r="X95">
            <v>14.285999999999996</v>
          </cell>
          <cell r="Y95">
            <v>14.307</v>
          </cell>
          <cell r="Z95">
            <v>17.025999999999996</v>
          </cell>
          <cell r="AA95">
            <v>16.858000000000001</v>
          </cell>
          <cell r="AB95">
            <v>-105</v>
          </cell>
          <cell r="AC95">
            <v>-105</v>
          </cell>
          <cell r="AD95">
            <v>-2.74</v>
          </cell>
          <cell r="AE95">
            <v>-2.5510000000000002</v>
          </cell>
          <cell r="AF95">
            <v>-8.6625586888351158</v>
          </cell>
          <cell r="AG95">
            <v>-8.3770535748477766</v>
          </cell>
          <cell r="AH95">
            <v>12996.031999999999</v>
          </cell>
          <cell r="AI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1956</v>
          </cell>
          <cell r="D96">
            <v>1967</v>
          </cell>
          <cell r="E96" t="str">
            <v>-</v>
          </cell>
          <cell r="F96" t="str">
            <v>-</v>
          </cell>
          <cell r="G96" t="str">
            <v>--</v>
          </cell>
          <cell r="H96" t="str">
            <v>--</v>
          </cell>
          <cell r="I96" t="str">
            <v>--</v>
          </cell>
          <cell r="J96" t="str">
            <v>Satisfactory</v>
          </cell>
          <cell r="K96" t="str">
            <v>Satisfactory</v>
          </cell>
          <cell r="L96" t="str">
            <v>Maintain</v>
          </cell>
          <cell r="M96" t="str">
            <v>Maintain</v>
          </cell>
          <cell r="N96" t="str">
            <v>Satisfactory</v>
          </cell>
          <cell r="O96" t="str">
            <v>Satisfactory</v>
          </cell>
          <cell r="P96" t="str">
            <v>Maintain</v>
          </cell>
          <cell r="Q96" t="str">
            <v>Maintain</v>
          </cell>
          <cell r="R96">
            <v>10330.758999999998</v>
          </cell>
          <cell r="S96">
            <v>10219.602999999999</v>
          </cell>
          <cell r="T96">
            <v>0.378</v>
          </cell>
          <cell r="U96">
            <v>0.375</v>
          </cell>
          <cell r="V96">
            <v>0.40300000000000002</v>
          </cell>
          <cell r="W96">
            <v>0.40799999999999997</v>
          </cell>
          <cell r="X96">
            <v>1.53</v>
          </cell>
          <cell r="Y96">
            <v>-1.0189999999999984</v>
          </cell>
          <cell r="Z96">
            <v>-9.4390000000000001</v>
          </cell>
          <cell r="AA96">
            <v>-12.483999999999998</v>
          </cell>
          <cell r="AB96">
            <v>4.2999999999999997E-2</v>
          </cell>
          <cell r="AC96">
            <v>4.4999999999999998E-2</v>
          </cell>
          <cell r="AD96">
            <v>10.968999999999999</v>
          </cell>
          <cell r="AE96">
            <v>11.465</v>
          </cell>
          <cell r="AF96">
            <v>226.31578947368419</v>
          </cell>
          <cell r="AG96">
            <v>236.84210526315786</v>
          </cell>
          <cell r="AH96">
            <v>0.76600000000000001</v>
          </cell>
          <cell r="AI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1992</v>
          </cell>
          <cell r="D97">
            <v>1992</v>
          </cell>
          <cell r="E97" t="str">
            <v>-</v>
          </cell>
          <cell r="F97" t="str">
            <v>-</v>
          </cell>
          <cell r="G97">
            <v>2005</v>
          </cell>
          <cell r="H97" t="str">
            <v>--</v>
          </cell>
          <cell r="I97" t="str">
            <v>--</v>
          </cell>
          <cell r="J97" t="str">
            <v>Satisfactory</v>
          </cell>
          <cell r="K97" t="str">
            <v>Satisfactory</v>
          </cell>
          <cell r="L97" t="str">
            <v>Lower</v>
          </cell>
          <cell r="M97" t="str">
            <v>Maintain</v>
          </cell>
          <cell r="N97" t="str">
            <v>Satisfactory</v>
          </cell>
          <cell r="O97" t="str">
            <v>Satisfactory</v>
          </cell>
          <cell r="P97" t="str">
            <v>No intervention</v>
          </cell>
          <cell r="Q97" t="str">
            <v>No intervention</v>
          </cell>
          <cell r="R97">
            <v>44998.561000000002</v>
          </cell>
          <cell r="S97">
            <v>57548.744000000006</v>
          </cell>
          <cell r="T97">
            <v>2833.0349999999999</v>
          </cell>
          <cell r="U97">
            <v>3631.3139999999999</v>
          </cell>
          <cell r="V97">
            <v>2791.9189999999999</v>
          </cell>
          <cell r="W97">
            <v>3573.4090000000001</v>
          </cell>
          <cell r="X97">
            <v>26.536999999999999</v>
          </cell>
          <cell r="Y97">
            <v>22.904000000000003</v>
          </cell>
          <cell r="Z97">
            <v>27.201000000000001</v>
          </cell>
          <cell r="AA97">
            <v>23.784000000000002</v>
          </cell>
          <cell r="AB97">
            <v>-20</v>
          </cell>
          <cell r="AC97">
            <v>-30</v>
          </cell>
          <cell r="AD97">
            <v>-0.66400000000000003</v>
          </cell>
          <cell r="AE97">
            <v>-0.88</v>
          </cell>
          <cell r="AF97">
            <v>-1.9850052701889924</v>
          </cell>
          <cell r="AG97">
            <v>-2.9405307069819959</v>
          </cell>
          <cell r="AH97">
            <v>12775.974</v>
          </cell>
          <cell r="AI97">
            <v>13172.945</v>
          </cell>
        </row>
        <row r="98">
          <cell r="A98" t="str">
            <v>Hungary</v>
          </cell>
          <cell r="B98">
            <v>348</v>
          </cell>
          <cell r="C98">
            <v>1989</v>
          </cell>
          <cell r="D98">
            <v>1989</v>
          </cell>
          <cell r="E98" t="str">
            <v>-</v>
          </cell>
          <cell r="F98" t="str">
            <v>-</v>
          </cell>
          <cell r="G98" t="str">
            <v>--</v>
          </cell>
          <cell r="H98" t="str">
            <v>--</v>
          </cell>
          <cell r="I98" t="str">
            <v>--</v>
          </cell>
          <cell r="J98" t="str">
            <v>Satisfactory</v>
          </cell>
          <cell r="K98" t="str">
            <v>Satisfactory</v>
          </cell>
          <cell r="L98" t="str">
            <v>Lower</v>
          </cell>
          <cell r="M98" t="str">
            <v>Maintain</v>
          </cell>
          <cell r="N98" t="str">
            <v>Satisfactory</v>
          </cell>
          <cell r="O98" t="str">
            <v>Satisfactory</v>
          </cell>
          <cell r="P98" t="str">
            <v>No intervention</v>
          </cell>
          <cell r="Q98" t="str">
            <v>No intervention</v>
          </cell>
          <cell r="R98">
            <v>5227.8609999999999</v>
          </cell>
          <cell r="S98">
            <v>5430.59</v>
          </cell>
          <cell r="T98">
            <v>4941.6450000000004</v>
          </cell>
          <cell r="U98">
            <v>4807.78</v>
          </cell>
          <cell r="V98">
            <v>5387.3230000000003</v>
          </cell>
          <cell r="W98">
            <v>5289.951</v>
          </cell>
          <cell r="X98">
            <v>-2.0090000000000003</v>
          </cell>
          <cell r="Y98">
            <v>-2.52</v>
          </cell>
          <cell r="Z98">
            <v>-3.9550000000000001</v>
          </cell>
          <cell r="AA98">
            <v>-3.5039999999999996</v>
          </cell>
          <cell r="AB98">
            <v>100</v>
          </cell>
          <cell r="AC98">
            <v>50</v>
          </cell>
          <cell r="AD98">
            <v>1.946</v>
          </cell>
          <cell r="AE98">
            <v>0.98399999999999999</v>
          </cell>
          <cell r="AF98">
            <v>19.726239251665387</v>
          </cell>
          <cell r="AG98">
            <v>10.398231468791789</v>
          </cell>
          <cell r="AH98">
            <v>8262.3060000000005</v>
          </cell>
          <cell r="AI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1955</v>
          </cell>
          <cell r="D99">
            <v>1968</v>
          </cell>
          <cell r="E99" t="str">
            <v>-</v>
          </cell>
          <cell r="F99" t="str">
            <v>-</v>
          </cell>
          <cell r="G99" t="str">
            <v>--</v>
          </cell>
          <cell r="H99" t="str">
            <v>--</v>
          </cell>
          <cell r="I99" t="str">
            <v>--</v>
          </cell>
          <cell r="J99" t="str">
            <v>Satisfactory</v>
          </cell>
          <cell r="K99" t="str">
            <v>Satisfactory</v>
          </cell>
          <cell r="L99" t="str">
            <v>Maintain</v>
          </cell>
          <cell r="M99" t="str">
            <v>No intervention</v>
          </cell>
          <cell r="N99" t="str">
            <v>Satisfactory</v>
          </cell>
          <cell r="O99" t="str">
            <v>Satisfactory</v>
          </cell>
          <cell r="P99" t="str">
            <v>Maintain</v>
          </cell>
          <cell r="Q99" t="str">
            <v>No intervention</v>
          </cell>
          <cell r="R99">
            <v>608.73099999999999</v>
          </cell>
          <cell r="S99">
            <v>793.07799999999997</v>
          </cell>
          <cell r="T99">
            <v>134.10599999999999</v>
          </cell>
          <cell r="U99">
            <v>147.292</v>
          </cell>
          <cell r="V99">
            <v>133.37200000000001</v>
          </cell>
          <cell r="W99">
            <v>147.26900000000001</v>
          </cell>
          <cell r="X99">
            <v>10.057</v>
          </cell>
          <cell r="Y99">
            <v>9.23</v>
          </cell>
          <cell r="Z99">
            <v>8.75</v>
          </cell>
          <cell r="AA99">
            <v>8.0050000000000008</v>
          </cell>
          <cell r="AB99">
            <v>1.7929999999999999</v>
          </cell>
          <cell r="AC99">
            <v>1.7629999999999999</v>
          </cell>
          <cell r="AD99">
            <v>1.3069999999999999</v>
          </cell>
          <cell r="AE99">
            <v>1.2250000000000001</v>
          </cell>
          <cell r="AF99">
            <v>8.4368530020703929</v>
          </cell>
          <cell r="AG99">
            <v>8.5325718710676615</v>
          </cell>
          <cell r="AH99">
            <v>370.077</v>
          </cell>
          <cell r="AI99">
            <v>345.34400000000005</v>
          </cell>
        </row>
        <row r="100">
          <cell r="A100" t="str">
            <v>India</v>
          </cell>
          <cell r="B100">
            <v>356</v>
          </cell>
          <cell r="C100" t="str">
            <v>--</v>
          </cell>
          <cell r="D100" t="str">
            <v>--</v>
          </cell>
          <cell r="E100" t="str">
            <v>-</v>
          </cell>
          <cell r="F100" t="str">
            <v>-</v>
          </cell>
          <cell r="G100" t="str">
            <v>--</v>
          </cell>
          <cell r="H100" t="str">
            <v>--</v>
          </cell>
          <cell r="I100" t="str">
            <v>--</v>
          </cell>
          <cell r="J100" t="str">
            <v>Satisfactory</v>
          </cell>
          <cell r="K100" t="str">
            <v>Satisfactory</v>
          </cell>
          <cell r="L100" t="str">
            <v>Maintain</v>
          </cell>
          <cell r="M100" t="str">
            <v>Maintain</v>
          </cell>
          <cell r="N100" t="str">
            <v>Satisfactory</v>
          </cell>
          <cell r="O100" t="str">
            <v>Too low</v>
          </cell>
          <cell r="P100" t="str">
            <v>Maintain</v>
          </cell>
          <cell r="Q100" t="str">
            <v>Raise</v>
          </cell>
          <cell r="R100">
            <v>75.080999999999989</v>
          </cell>
          <cell r="S100">
            <v>78.94</v>
          </cell>
          <cell r="T100">
            <v>482255.4</v>
          </cell>
          <cell r="U100">
            <v>565777.87300000002</v>
          </cell>
          <cell r="V100">
            <v>453316.64500000002</v>
          </cell>
          <cell r="W100">
            <v>537592.929</v>
          </cell>
          <cell r="X100">
            <v>17.480999999999998</v>
          </cell>
          <cell r="Y100">
            <v>15.493</v>
          </cell>
          <cell r="Z100">
            <v>17.766999999999999</v>
          </cell>
          <cell r="AA100">
            <v>15.757</v>
          </cell>
          <cell r="AB100">
            <v>-1400</v>
          </cell>
          <cell r="AC100">
            <v>-1400</v>
          </cell>
          <cell r="AD100">
            <v>-0.28599999999999998</v>
          </cell>
          <cell r="AE100">
            <v>-0.26400000000000001</v>
          </cell>
          <cell r="AF100">
            <v>-1.0530989331686569</v>
          </cell>
          <cell r="AG100">
            <v>-1.0727176524003263</v>
          </cell>
          <cell r="AH100">
            <v>1592704.0049999999</v>
          </cell>
          <cell r="AI100">
            <v>1607197.5180000002</v>
          </cell>
        </row>
        <row r="101">
          <cell r="A101" t="str">
            <v>Indonesia</v>
          </cell>
          <cell r="B101">
            <v>360</v>
          </cell>
          <cell r="C101" t="str">
            <v>--</v>
          </cell>
          <cell r="D101" t="str">
            <v>--</v>
          </cell>
          <cell r="E101" t="str">
            <v>-</v>
          </cell>
          <cell r="F101" t="str">
            <v>-</v>
          </cell>
          <cell r="G101" t="str">
            <v>--</v>
          </cell>
          <cell r="H101" t="str">
            <v>--</v>
          </cell>
          <cell r="I101" t="str">
            <v>--</v>
          </cell>
          <cell r="J101" t="str">
            <v>Too high</v>
          </cell>
          <cell r="K101" t="str">
            <v>Too low</v>
          </cell>
          <cell r="L101" t="str">
            <v>Lower</v>
          </cell>
          <cell r="M101" t="str">
            <v>Maintain</v>
          </cell>
          <cell r="N101" t="str">
            <v>Satisfactory</v>
          </cell>
          <cell r="O101" t="str">
            <v>Too low</v>
          </cell>
          <cell r="P101" t="str">
            <v>No intervention</v>
          </cell>
          <cell r="Q101" t="str">
            <v>Raise</v>
          </cell>
          <cell r="R101">
            <v>7672.3449999999993</v>
          </cell>
          <cell r="S101">
            <v>8894.9069999999992</v>
          </cell>
          <cell r="T101">
            <v>97985.513000000006</v>
          </cell>
          <cell r="U101">
            <v>111230.73299999999</v>
          </cell>
          <cell r="V101">
            <v>97663.873000000007</v>
          </cell>
          <cell r="W101">
            <v>111550.754</v>
          </cell>
          <cell r="X101">
            <v>13.363999999999999</v>
          </cell>
          <cell r="Y101">
            <v>12.601000000000001</v>
          </cell>
          <cell r="Z101">
            <v>14.252999999999998</v>
          </cell>
          <cell r="AA101">
            <v>13.527000000000001</v>
          </cell>
          <cell r="AB101">
            <v>-900</v>
          </cell>
          <cell r="AC101">
            <v>-1000</v>
          </cell>
          <cell r="AD101">
            <v>-0.88900000000000001</v>
          </cell>
          <cell r="AE101">
            <v>-0.92600000000000005</v>
          </cell>
          <cell r="AF101">
            <v>-4.0617807686324374</v>
          </cell>
          <cell r="AG101">
            <v>-4.4136243995043314</v>
          </cell>
          <cell r="AH101">
            <v>284639.58600000001</v>
          </cell>
          <cell r="AI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1976</v>
          </cell>
          <cell r="D102">
            <v>1976</v>
          </cell>
          <cell r="E102" t="str">
            <v>-</v>
          </cell>
          <cell r="F102" t="str">
            <v>-</v>
          </cell>
          <cell r="G102" t="str">
            <v>--</v>
          </cell>
          <cell r="H102" t="str">
            <v>--</v>
          </cell>
          <cell r="I102" t="str">
            <v>--</v>
          </cell>
          <cell r="J102" t="str">
            <v>Too high</v>
          </cell>
          <cell r="K102" t="str">
            <v>Too high</v>
          </cell>
          <cell r="L102" t="str">
            <v>Lower</v>
          </cell>
          <cell r="M102" t="str">
            <v>Lower</v>
          </cell>
          <cell r="N102" t="str">
            <v>Satisfactory</v>
          </cell>
          <cell r="O102" t="str">
            <v>Satisfactory</v>
          </cell>
          <cell r="P102" t="str">
            <v>Lower</v>
          </cell>
          <cell r="Q102" t="str">
            <v>Lower</v>
          </cell>
          <cell r="R102">
            <v>11396.394</v>
          </cell>
          <cell r="S102">
            <v>13228.422999999999</v>
          </cell>
          <cell r="T102">
            <v>31753.183000000001</v>
          </cell>
          <cell r="U102">
            <v>35249.557000000001</v>
          </cell>
          <cell r="V102">
            <v>30570.755000000001</v>
          </cell>
          <cell r="W102">
            <v>34265.648999999998</v>
          </cell>
          <cell r="X102">
            <v>12.561</v>
          </cell>
          <cell r="Y102">
            <v>9.2740000000000009</v>
          </cell>
          <cell r="Z102">
            <v>13.978</v>
          </cell>
          <cell r="AA102">
            <v>13.333000000000002</v>
          </cell>
          <cell r="AB102">
            <v>-456</v>
          </cell>
          <cell r="AC102">
            <v>-1378.713</v>
          </cell>
          <cell r="AD102">
            <v>-1.417</v>
          </cell>
          <cell r="AE102">
            <v>-4.0590000000000002</v>
          </cell>
          <cell r="AF102">
            <v>-7.2687427960143696</v>
          </cell>
          <cell r="AG102">
            <v>-21.817467988583562</v>
          </cell>
          <cell r="AH102">
            <v>101944.497</v>
          </cell>
          <cell r="AI102">
            <v>103865.792</v>
          </cell>
        </row>
        <row r="103">
          <cell r="A103" t="str">
            <v>Iraq</v>
          </cell>
          <cell r="B103">
            <v>368</v>
          </cell>
          <cell r="C103" t="str">
            <v>--</v>
          </cell>
          <cell r="D103" t="str">
            <v>--</v>
          </cell>
          <cell r="E103" t="str">
            <v>-</v>
          </cell>
          <cell r="F103" t="str">
            <v>-</v>
          </cell>
          <cell r="G103" t="str">
            <v>--</v>
          </cell>
          <cell r="H103" t="str">
            <v>--</v>
          </cell>
          <cell r="I103" t="str">
            <v>--</v>
          </cell>
          <cell r="J103" t="str">
            <v>Satisfactory</v>
          </cell>
          <cell r="K103" t="str">
            <v>Satisfactory</v>
          </cell>
          <cell r="L103" t="str">
            <v>Maintain</v>
          </cell>
          <cell r="M103" t="str">
            <v>Maintain</v>
          </cell>
          <cell r="N103" t="str">
            <v>Satisfactory</v>
          </cell>
          <cell r="O103" t="str">
            <v>Too high</v>
          </cell>
          <cell r="P103" t="str">
            <v>Maintain</v>
          </cell>
          <cell r="Q103" t="str">
            <v>Lower</v>
          </cell>
          <cell r="R103">
            <v>61224.735000000001</v>
          </cell>
          <cell r="S103">
            <v>74032.883999999991</v>
          </cell>
          <cell r="T103">
            <v>10956.321</v>
          </cell>
          <cell r="U103">
            <v>14586.626</v>
          </cell>
          <cell r="V103">
            <v>10675.550999999999</v>
          </cell>
          <cell r="W103">
            <v>14220.564</v>
          </cell>
          <cell r="X103">
            <v>29.483000000000001</v>
          </cell>
          <cell r="Y103">
            <v>27.71</v>
          </cell>
          <cell r="Z103">
            <v>28.295000000000002</v>
          </cell>
          <cell r="AA103">
            <v>25.927999999999997</v>
          </cell>
          <cell r="AB103">
            <v>138.74700000000001</v>
          </cell>
          <cell r="AC103">
            <v>240</v>
          </cell>
          <cell r="AD103">
            <v>1.1879999999999999</v>
          </cell>
          <cell r="AE103">
            <v>1.782</v>
          </cell>
          <cell r="AF103">
            <v>3.1006565265370547</v>
          </cell>
          <cell r="AG103">
            <v>4.996832216576033</v>
          </cell>
          <cell r="AH103">
            <v>63692.614000000001</v>
          </cell>
          <cell r="AI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1956</v>
          </cell>
          <cell r="D104">
            <v>1968</v>
          </cell>
          <cell r="E104" t="str">
            <v>-</v>
          </cell>
          <cell r="F104" t="str">
            <v>-</v>
          </cell>
          <cell r="G104" t="str">
            <v>--</v>
          </cell>
          <cell r="H104" t="str">
            <v>--</v>
          </cell>
          <cell r="I104" t="str">
            <v>--</v>
          </cell>
          <cell r="J104" t="str">
            <v>Satisfactory</v>
          </cell>
          <cell r="K104" t="str">
            <v>Satisfactory</v>
          </cell>
          <cell r="L104" t="str">
            <v>Maintain</v>
          </cell>
          <cell r="M104" t="str">
            <v>Maintain</v>
          </cell>
          <cell r="N104" t="str">
            <v>Too high</v>
          </cell>
          <cell r="O104" t="str">
            <v>Satisfactory</v>
          </cell>
          <cell r="P104" t="str">
            <v>Lower</v>
          </cell>
          <cell r="Q104" t="str">
            <v>No intervention</v>
          </cell>
          <cell r="R104">
            <v>5668.6059999999998</v>
          </cell>
          <cell r="S104">
            <v>6880.951</v>
          </cell>
          <cell r="T104">
            <v>1792.2349999999999</v>
          </cell>
          <cell r="U104">
            <v>2063.3130000000001</v>
          </cell>
          <cell r="V104">
            <v>1816.615</v>
          </cell>
          <cell r="W104">
            <v>2084.5880000000002</v>
          </cell>
          <cell r="X104">
            <v>10.391999999999999</v>
          </cell>
          <cell r="Y104">
            <v>17.437000000000001</v>
          </cell>
          <cell r="Z104">
            <v>5.6059999999999999</v>
          </cell>
          <cell r="AA104">
            <v>7.6749999999999998</v>
          </cell>
          <cell r="AB104">
            <v>88.659000000000006</v>
          </cell>
          <cell r="AC104">
            <v>194</v>
          </cell>
          <cell r="AD104">
            <v>4.7859999999999996</v>
          </cell>
          <cell r="AE104">
            <v>9.7620000000000005</v>
          </cell>
          <cell r="AF104">
            <v>33.720518935201568</v>
          </cell>
          <cell r="AG104">
            <v>63.874200749369493</v>
          </cell>
          <cell r="AH104">
            <v>5762.0820000000003</v>
          </cell>
          <cell r="AI104">
            <v>4735.2</v>
          </cell>
        </row>
        <row r="105">
          <cell r="A105" t="str">
            <v>Isle of Man</v>
          </cell>
          <cell r="B105">
            <v>833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398.108</v>
          </cell>
          <cell r="S105">
            <v>503.51900000000001</v>
          </cell>
          <cell r="T105">
            <v>34.912999999999997</v>
          </cell>
          <cell r="U105">
            <v>37.610999999999997</v>
          </cell>
          <cell r="V105">
            <v>37.154000000000003</v>
          </cell>
          <cell r="W105">
            <v>38.927</v>
          </cell>
          <cell r="X105">
            <v>12.535</v>
          </cell>
          <cell r="Y105">
            <v>-0.50099999999999945</v>
          </cell>
          <cell r="Z105">
            <v>-0.65899999999999892</v>
          </cell>
          <cell r="AA105">
            <v>-0.50099999999999945</v>
          </cell>
          <cell r="AB105">
            <v>4.9080000000000004</v>
          </cell>
          <cell r="AC105">
            <v>0</v>
          </cell>
          <cell r="AD105">
            <v>13.194000000000001</v>
          </cell>
          <cell r="AE105">
            <v>0</v>
          </cell>
          <cell r="AF105">
            <v>116.02836879432623</v>
          </cell>
          <cell r="AG105">
            <v>0</v>
          </cell>
          <cell r="AH105">
            <v>68.640999999999991</v>
          </cell>
          <cell r="AI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1954</v>
          </cell>
          <cell r="D106">
            <v>1968</v>
          </cell>
          <cell r="E106">
            <v>1953</v>
          </cell>
          <cell r="F106" t="str">
            <v>-</v>
          </cell>
          <cell r="G106" t="str">
            <v>--</v>
          </cell>
          <cell r="H106" t="str">
            <v>--</v>
          </cell>
          <cell r="I106" t="str">
            <v>--</v>
          </cell>
          <cell r="J106" t="str">
            <v>Too low</v>
          </cell>
          <cell r="K106" t="str">
            <v>Too low</v>
          </cell>
          <cell r="L106" t="str">
            <v>Raise</v>
          </cell>
          <cell r="M106" t="str">
            <v>Raise</v>
          </cell>
          <cell r="N106" t="str">
            <v>Too high</v>
          </cell>
          <cell r="O106" t="str">
            <v>Too high</v>
          </cell>
          <cell r="P106" t="str">
            <v>Lower</v>
          </cell>
          <cell r="Q106" t="str">
            <v>Lower</v>
          </cell>
          <cell r="R106">
            <v>3097.2570000000001</v>
          </cell>
          <cell r="S106">
            <v>4401.357</v>
          </cell>
          <cell r="T106">
            <v>2650.6529999999998</v>
          </cell>
          <cell r="U106">
            <v>3326.7629999999999</v>
          </cell>
          <cell r="V106">
            <v>2723.2460000000001</v>
          </cell>
          <cell r="W106">
            <v>3397.8009999999999</v>
          </cell>
          <cell r="X106">
            <v>24.795999999999999</v>
          </cell>
          <cell r="Y106">
            <v>19.998000000000001</v>
          </cell>
          <cell r="Z106">
            <v>15.173000000000002</v>
          </cell>
          <cell r="AA106">
            <v>15.056000000000001</v>
          </cell>
          <cell r="AB106">
            <v>275.64</v>
          </cell>
          <cell r="AC106">
            <v>158.25</v>
          </cell>
          <cell r="AD106">
            <v>9.6229999999999993</v>
          </cell>
          <cell r="AE106">
            <v>4.9420000000000002</v>
          </cell>
          <cell r="AF106">
            <v>44.785140510047569</v>
          </cell>
          <cell r="AG106">
            <v>23.84328071489162</v>
          </cell>
          <cell r="AH106">
            <v>10403.297999999999</v>
          </cell>
          <cell r="AI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1954</v>
          </cell>
          <cell r="D107">
            <v>1972</v>
          </cell>
          <cell r="E107">
            <v>1952</v>
          </cell>
          <cell r="F107">
            <v>1981</v>
          </cell>
          <cell r="G107" t="str">
            <v>--</v>
          </cell>
          <cell r="H107" t="str">
            <v>--</v>
          </cell>
          <cell r="I107" t="str">
            <v>--</v>
          </cell>
          <cell r="J107" t="str">
            <v>Satisfactory</v>
          </cell>
          <cell r="K107" t="str">
            <v>Too high</v>
          </cell>
          <cell r="L107" t="str">
            <v>Lower</v>
          </cell>
          <cell r="M107" t="str">
            <v>Lower</v>
          </cell>
          <cell r="N107" t="str">
            <v>Satisfactory</v>
          </cell>
          <cell r="O107" t="str">
            <v>Satisfactory</v>
          </cell>
          <cell r="P107" t="str">
            <v>No intervention</v>
          </cell>
          <cell r="Q107" t="str">
            <v>No intervention</v>
          </cell>
          <cell r="R107">
            <v>1446.837</v>
          </cell>
          <cell r="S107">
            <v>1329.6970000000001</v>
          </cell>
          <cell r="T107">
            <v>27804.2</v>
          </cell>
          <cell r="U107">
            <v>28194.563999999998</v>
          </cell>
          <cell r="V107">
            <v>29496.85</v>
          </cell>
          <cell r="W107">
            <v>29898.18</v>
          </cell>
          <cell r="X107">
            <v>1.44</v>
          </cell>
          <cell r="Y107">
            <v>1.3049999999999999</v>
          </cell>
          <cell r="Z107">
            <v>-0.64700000000000024</v>
          </cell>
          <cell r="AA107">
            <v>-0.76700000000000124</v>
          </cell>
          <cell r="AB107">
            <v>600</v>
          </cell>
          <cell r="AC107">
            <v>600</v>
          </cell>
          <cell r="AD107">
            <v>2.0870000000000002</v>
          </cell>
          <cell r="AE107">
            <v>2.0720000000000001</v>
          </cell>
          <cell r="AF107">
            <v>22.637861748314517</v>
          </cell>
          <cell r="AG107">
            <v>22.527224150385742</v>
          </cell>
          <cell r="AH107">
            <v>50911.896999999997</v>
          </cell>
          <cell r="AI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1964</v>
          </cell>
          <cell r="D108">
            <v>1980</v>
          </cell>
          <cell r="E108">
            <v>1962</v>
          </cell>
          <cell r="F108" t="str">
            <v>-</v>
          </cell>
          <cell r="G108" t="str">
            <v>--</v>
          </cell>
          <cell r="H108">
            <v>2003</v>
          </cell>
          <cell r="I108">
            <v>2003</v>
          </cell>
          <cell r="J108" t="str">
            <v>Satisfactory</v>
          </cell>
          <cell r="K108" t="str">
            <v>Satisfactory</v>
          </cell>
          <cell r="L108" t="str">
            <v>Maintain</v>
          </cell>
          <cell r="M108" t="str">
            <v>Maintain</v>
          </cell>
          <cell r="N108" t="str">
            <v>Too high</v>
          </cell>
          <cell r="O108" t="str">
            <v>Too high</v>
          </cell>
          <cell r="P108" t="str">
            <v>Lower</v>
          </cell>
          <cell r="Q108" t="str">
            <v>No intervention</v>
          </cell>
          <cell r="R108">
            <v>60006.933999999994</v>
          </cell>
          <cell r="S108">
            <v>77430.70199999999</v>
          </cell>
          <cell r="T108">
            <v>1224.49</v>
          </cell>
          <cell r="U108">
            <v>1309.5830000000001</v>
          </cell>
          <cell r="V108">
            <v>1259.721</v>
          </cell>
          <cell r="W108">
            <v>1341.13</v>
          </cell>
          <cell r="X108">
            <v>7.9190000000000005</v>
          </cell>
          <cell r="Y108">
            <v>5.0560000000000018</v>
          </cell>
          <cell r="Z108">
            <v>15.81</v>
          </cell>
          <cell r="AA108">
            <v>12.696000000000002</v>
          </cell>
          <cell r="AB108">
            <v>-100</v>
          </cell>
          <cell r="AC108">
            <v>-100</v>
          </cell>
          <cell r="AD108">
            <v>-7.891</v>
          </cell>
          <cell r="AE108">
            <v>-7.64</v>
          </cell>
          <cell r="AF108">
            <v>-34.510843306967047</v>
          </cell>
          <cell r="AG108">
            <v>-37.644082726636199</v>
          </cell>
          <cell r="AH108">
            <v>2585.7950000000001</v>
          </cell>
          <cell r="AI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1981</v>
          </cell>
          <cell r="D109">
            <v>1982</v>
          </cell>
          <cell r="E109" t="str">
            <v>-</v>
          </cell>
          <cell r="F109" t="str">
            <v>-</v>
          </cell>
          <cell r="G109" t="str">
            <v>--</v>
          </cell>
          <cell r="H109" t="str">
            <v>--</v>
          </cell>
          <cell r="I109" t="str">
            <v>--</v>
          </cell>
          <cell r="J109" t="str">
            <v>Satisfactory</v>
          </cell>
          <cell r="K109" t="str">
            <v>Satisfactory</v>
          </cell>
          <cell r="L109" t="str">
            <v>Maintain</v>
          </cell>
          <cell r="M109" t="str">
            <v>Maintain</v>
          </cell>
          <cell r="N109" t="str">
            <v>Satisfactory</v>
          </cell>
          <cell r="O109" t="str">
            <v>Satisfactory</v>
          </cell>
          <cell r="P109" t="str">
            <v>No intervention</v>
          </cell>
          <cell r="Q109" t="str">
            <v>No intervention</v>
          </cell>
          <cell r="R109">
            <v>44.048999999999999</v>
          </cell>
          <cell r="S109">
            <v>47.016999999999996</v>
          </cell>
          <cell r="T109">
            <v>61526.222000000002</v>
          </cell>
          <cell r="U109">
            <v>62578.309000000001</v>
          </cell>
          <cell r="V109">
            <v>63945.779000000002</v>
          </cell>
          <cell r="W109">
            <v>65506.343000000001</v>
          </cell>
          <cell r="X109">
            <v>2.4750000000000001</v>
          </cell>
          <cell r="Y109">
            <v>1.6470000000000002</v>
          </cell>
          <cell r="Z109">
            <v>2.0309999999999997</v>
          </cell>
          <cell r="AA109">
            <v>1.2240000000000002</v>
          </cell>
          <cell r="AB109">
            <v>280.12700000000001</v>
          </cell>
          <cell r="AC109">
            <v>270</v>
          </cell>
          <cell r="AD109">
            <v>0.44400000000000001</v>
          </cell>
          <cell r="AE109">
            <v>0.42299999999999999</v>
          </cell>
          <cell r="AF109">
            <v>4.6192952831993246</v>
          </cell>
          <cell r="AG109">
            <v>4.5941072237401679</v>
          </cell>
          <cell r="AH109">
            <v>112197.62</v>
          </cell>
          <cell r="AI109">
            <v>108730.77900000001</v>
          </cell>
        </row>
        <row r="110">
          <cell r="A110" t="str">
            <v>Jordan</v>
          </cell>
          <cell r="B110">
            <v>400</v>
          </cell>
          <cell r="C110" t="str">
            <v>--</v>
          </cell>
          <cell r="D110" t="str">
            <v>--</v>
          </cell>
          <cell r="E110" t="str">
            <v>-</v>
          </cell>
          <cell r="F110" t="str">
            <v>-</v>
          </cell>
          <cell r="G110" t="str">
            <v>--</v>
          </cell>
          <cell r="H110" t="str">
            <v>--</v>
          </cell>
          <cell r="I110" t="str">
            <v>--</v>
          </cell>
          <cell r="J110" t="str">
            <v>Satisfactory</v>
          </cell>
          <cell r="K110" t="str">
            <v>Too high</v>
          </cell>
          <cell r="L110" t="str">
            <v>Lower</v>
          </cell>
          <cell r="M110" t="str">
            <v>Lower</v>
          </cell>
          <cell r="N110" t="str">
            <v>Satisfactory</v>
          </cell>
          <cell r="O110" t="str">
            <v>Too low</v>
          </cell>
          <cell r="P110" t="str">
            <v>No intervention</v>
          </cell>
          <cell r="Q110" t="str">
            <v>Raise</v>
          </cell>
          <cell r="R110">
            <v>2.452</v>
          </cell>
          <cell r="S110">
            <v>3.06</v>
          </cell>
          <cell r="T110">
            <v>2242.0030000000002</v>
          </cell>
          <cell r="U110">
            <v>2963.8420000000001</v>
          </cell>
          <cell r="V110">
            <v>2046.05</v>
          </cell>
          <cell r="W110">
            <v>2738.9340000000002</v>
          </cell>
          <cell r="X110">
            <v>29.537999999999997</v>
          </cell>
          <cell r="Y110">
            <v>27.39</v>
          </cell>
          <cell r="Z110">
            <v>28.025999999999996</v>
          </cell>
          <cell r="AA110">
            <v>23.643000000000001</v>
          </cell>
          <cell r="AB110">
            <v>35</v>
          </cell>
          <cell r="AC110">
            <v>100</v>
          </cell>
          <cell r="AD110">
            <v>1.512</v>
          </cell>
          <cell r="AE110">
            <v>3.7469999999999999</v>
          </cell>
          <cell r="AF110">
            <v>4.6331964554723344</v>
          </cell>
          <cell r="AG110">
            <v>13.474056378146699</v>
          </cell>
          <cell r="AH110">
            <v>10225.464</v>
          </cell>
          <cell r="AI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1999</v>
          </cell>
          <cell r="D111">
            <v>1999</v>
          </cell>
          <cell r="E111" t="str">
            <v>-</v>
          </cell>
          <cell r="F111" t="str">
            <v>-</v>
          </cell>
          <cell r="G111" t="str">
            <v>--</v>
          </cell>
          <cell r="H111" t="str">
            <v>--</v>
          </cell>
          <cell r="I111" t="str">
            <v>--</v>
          </cell>
          <cell r="J111" t="str">
            <v>Satisfactory</v>
          </cell>
          <cell r="K111" t="str">
            <v>Satisfactory</v>
          </cell>
          <cell r="L111" t="str">
            <v>Maintain</v>
          </cell>
          <cell r="M111" t="str">
            <v>Maintain</v>
          </cell>
          <cell r="N111" t="str">
            <v>Too high</v>
          </cell>
          <cell r="O111" t="str">
            <v>Too high</v>
          </cell>
          <cell r="P111" t="str">
            <v>Lower</v>
          </cell>
          <cell r="Q111" t="str">
            <v>Lower</v>
          </cell>
          <cell r="R111">
            <v>767.93599999999992</v>
          </cell>
          <cell r="S111">
            <v>847.70600000000002</v>
          </cell>
          <cell r="T111">
            <v>7693.1930000000002</v>
          </cell>
          <cell r="U111">
            <v>7102.0069999999996</v>
          </cell>
          <cell r="V111">
            <v>8172.9409999999998</v>
          </cell>
          <cell r="W111">
            <v>7723.098</v>
          </cell>
          <cell r="X111">
            <v>-10.781000000000001</v>
          </cell>
          <cell r="Y111">
            <v>-2.7889999999999997</v>
          </cell>
          <cell r="Z111">
            <v>6.3119999999999994</v>
          </cell>
          <cell r="AA111">
            <v>5.2490000000000006</v>
          </cell>
          <cell r="AB111">
            <v>-1320.442</v>
          </cell>
          <cell r="AC111">
            <v>-600</v>
          </cell>
          <cell r="AD111">
            <v>-17.093</v>
          </cell>
          <cell r="AE111">
            <v>-8.0380000000000003</v>
          </cell>
          <cell r="AF111">
            <v>-101.33922541350984</v>
          </cell>
          <cell r="AG111">
            <v>-50.018131572695104</v>
          </cell>
          <cell r="AH111">
            <v>13085.768</v>
          </cell>
          <cell r="AI111">
            <v>16320.62</v>
          </cell>
        </row>
        <row r="112">
          <cell r="A112" t="str">
            <v>Kenya</v>
          </cell>
          <cell r="B112">
            <v>404</v>
          </cell>
          <cell r="C112">
            <v>1966</v>
          </cell>
          <cell r="D112">
            <v>1981</v>
          </cell>
          <cell r="E112">
            <v>1965</v>
          </cell>
          <cell r="F112">
            <v>1979</v>
          </cell>
          <cell r="G112" t="str">
            <v>--</v>
          </cell>
          <cell r="H112">
            <v>2005</v>
          </cell>
          <cell r="I112">
            <v>2005</v>
          </cell>
          <cell r="J112" t="str">
            <v>Satisfactory</v>
          </cell>
          <cell r="K112" t="str">
            <v>Satisfactory</v>
          </cell>
          <cell r="L112" t="str">
            <v>Maintain</v>
          </cell>
          <cell r="M112" t="str">
            <v>No intervention</v>
          </cell>
          <cell r="N112" t="str">
            <v>Satisfactory</v>
          </cell>
          <cell r="O112" t="str">
            <v>Satisfactory</v>
          </cell>
          <cell r="P112" t="str">
            <v>No intervention</v>
          </cell>
          <cell r="Q112" t="str">
            <v>No intervention</v>
          </cell>
          <cell r="R112">
            <v>5107.8019999999997</v>
          </cell>
          <cell r="S112">
            <v>5249.06</v>
          </cell>
          <cell r="T112">
            <v>13544.936</v>
          </cell>
          <cell r="U112">
            <v>17152.669999999998</v>
          </cell>
          <cell r="V112">
            <v>13680.955</v>
          </cell>
          <cell r="W112">
            <v>17103.052</v>
          </cell>
          <cell r="X112">
            <v>23.92</v>
          </cell>
          <cell r="Y112">
            <v>21.965</v>
          </cell>
          <cell r="Z112">
            <v>24.068000000000005</v>
          </cell>
          <cell r="AA112">
            <v>23.268000000000001</v>
          </cell>
          <cell r="AB112">
            <v>-21.385999999999999</v>
          </cell>
          <cell r="AC112">
            <v>-211.51900000000001</v>
          </cell>
          <cell r="AD112">
            <v>-0.14799999999999999</v>
          </cell>
          <cell r="AE112">
            <v>-1.3029999999999999</v>
          </cell>
          <cell r="AF112">
            <v>-0.39440609479688626</v>
          </cell>
          <cell r="AG112">
            <v>-3.3603039030514696</v>
          </cell>
          <cell r="AH112">
            <v>83073.324999999997</v>
          </cell>
          <cell r="AI112">
            <v>83260.717999999993</v>
          </cell>
        </row>
        <row r="113">
          <cell r="A113" t="str">
            <v>Kiribati</v>
          </cell>
          <cell r="B113">
            <v>296</v>
          </cell>
          <cell r="C113" t="str">
            <v>--</v>
          </cell>
          <cell r="D113" t="str">
            <v>--</v>
          </cell>
          <cell r="E113" t="str">
            <v>-</v>
          </cell>
          <cell r="F113" t="str">
            <v>-</v>
          </cell>
          <cell r="G113" t="str">
            <v>--</v>
          </cell>
          <cell r="H113">
            <v>2005</v>
          </cell>
          <cell r="I113">
            <v>2005</v>
          </cell>
          <cell r="J113" t="str">
            <v>Satisfactory</v>
          </cell>
          <cell r="K113" t="str">
            <v>Satisfactory</v>
          </cell>
          <cell r="L113" t="str">
            <v>Maintain</v>
          </cell>
          <cell r="M113" t="str">
            <v>Maintain</v>
          </cell>
          <cell r="N113" t="str">
            <v>Satisfactory</v>
          </cell>
          <cell r="O113" t="str">
            <v>Satisfactory</v>
          </cell>
          <cell r="P113" t="str">
            <v>Maintain</v>
          </cell>
          <cell r="Q113" t="str">
            <v>Maintain</v>
          </cell>
          <cell r="R113">
            <v>58202.656000000003</v>
          </cell>
          <cell r="S113">
            <v>60495.536999999997</v>
          </cell>
          <cell r="T113">
            <v>39.466999999999999</v>
          </cell>
          <cell r="U113">
            <v>48.805</v>
          </cell>
          <cell r="V113">
            <v>40.904000000000003</v>
          </cell>
          <cell r="W113">
            <v>50.545000000000002</v>
          </cell>
          <cell r="X113">
            <v>21.803000000000001</v>
          </cell>
          <cell r="Y113">
            <v>20.555</v>
          </cell>
          <cell r="Z113">
            <v>24.156000000000002</v>
          </cell>
          <cell r="AA113">
            <v>22.672000000000001</v>
          </cell>
          <cell r="AB113">
            <v>-1</v>
          </cell>
          <cell r="AC113">
            <v>-1</v>
          </cell>
          <cell r="AD113">
            <v>-2.3530000000000002</v>
          </cell>
          <cell r="AE113">
            <v>-2.117</v>
          </cell>
          <cell r="AF113">
            <v>-7.3730000737300001</v>
          </cell>
          <cell r="AG113">
            <v>-7.1169311792754959</v>
          </cell>
          <cell r="AH113">
            <v>177.43600000000001</v>
          </cell>
          <cell r="AI113">
            <v>189.226</v>
          </cell>
        </row>
        <row r="114">
          <cell r="A114" t="str">
            <v>Kuwait</v>
          </cell>
          <cell r="B114">
            <v>414</v>
          </cell>
          <cell r="C114" t="str">
            <v>--</v>
          </cell>
          <cell r="D114" t="str">
            <v>--</v>
          </cell>
          <cell r="E114" t="str">
            <v>-</v>
          </cell>
          <cell r="F114" t="str">
            <v>-</v>
          </cell>
          <cell r="G114" t="str">
            <v>--</v>
          </cell>
          <cell r="H114" t="str">
            <v>--</v>
          </cell>
          <cell r="I114" t="str">
            <v>--</v>
          </cell>
          <cell r="J114" t="str">
            <v>Satisfactory</v>
          </cell>
          <cell r="K114" t="str">
            <v>Too high</v>
          </cell>
          <cell r="L114" t="str">
            <v>Lower</v>
          </cell>
          <cell r="M114" t="str">
            <v>Lower</v>
          </cell>
          <cell r="N114" t="str">
            <v>Satisfactory</v>
          </cell>
          <cell r="O114" t="str">
            <v>Too low</v>
          </cell>
          <cell r="P114" t="str">
            <v>No intervention</v>
          </cell>
          <cell r="Q114" t="str">
            <v>No intervention</v>
          </cell>
          <cell r="R114">
            <v>138.54499999999999</v>
          </cell>
          <cell r="S114">
            <v>187.05599999999998</v>
          </cell>
          <cell r="T114">
            <v>1019.131</v>
          </cell>
          <cell r="U114">
            <v>1612.193</v>
          </cell>
          <cell r="V114">
            <v>676.53</v>
          </cell>
          <cell r="W114">
            <v>1074.68</v>
          </cell>
          <cell r="X114">
            <v>54.418999999999997</v>
          </cell>
          <cell r="Y114">
            <v>37.195</v>
          </cell>
          <cell r="Z114">
            <v>19.058999999999997</v>
          </cell>
          <cell r="AA114">
            <v>17.669</v>
          </cell>
          <cell r="AB114">
            <v>347</v>
          </cell>
          <cell r="AC114">
            <v>240</v>
          </cell>
          <cell r="AD114">
            <v>35.36</v>
          </cell>
          <cell r="AE114">
            <v>19.526</v>
          </cell>
          <cell r="AF114">
            <v>169.20968835183911</v>
          </cell>
          <cell r="AG114">
            <v>100.2979685482287</v>
          </cell>
          <cell r="AH114">
            <v>5279.2250000000004</v>
          </cell>
          <cell r="AI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1996</v>
          </cell>
          <cell r="D115">
            <v>1996</v>
          </cell>
          <cell r="E115" t="str">
            <v>-</v>
          </cell>
          <cell r="F115" t="str">
            <v>-</v>
          </cell>
          <cell r="G115">
            <v>2003</v>
          </cell>
          <cell r="H115">
            <v>2003</v>
          </cell>
          <cell r="I115">
            <v>2003</v>
          </cell>
          <cell r="J115" t="str">
            <v>Satisfactory</v>
          </cell>
          <cell r="K115" t="str">
            <v>Satisfactory</v>
          </cell>
          <cell r="L115" t="str">
            <v>No intervention</v>
          </cell>
          <cell r="M115" t="str">
            <v>Maintain</v>
          </cell>
          <cell r="N115" t="str">
            <v>Too high</v>
          </cell>
          <cell r="O115" t="str">
            <v>Satisfactory</v>
          </cell>
          <cell r="P115" t="str">
            <v>Lower</v>
          </cell>
          <cell r="Q115" t="str">
            <v>Maintain</v>
          </cell>
          <cell r="R115">
            <v>215.79599999999999</v>
          </cell>
          <cell r="S115">
            <v>256.60300000000001</v>
          </cell>
          <cell r="T115">
            <v>2256.607</v>
          </cell>
          <cell r="U115">
            <v>2592.2950000000001</v>
          </cell>
          <cell r="V115">
            <v>2331.2779999999998</v>
          </cell>
          <cell r="W115">
            <v>2671.4989999999998</v>
          </cell>
          <cell r="X115">
            <v>15.267999999999999</v>
          </cell>
          <cell r="Y115">
            <v>12.206999999999999</v>
          </cell>
          <cell r="Z115">
            <v>16.399999999999999</v>
          </cell>
          <cell r="AA115">
            <v>15.143999999999998</v>
          </cell>
          <cell r="AB115">
            <v>-27</v>
          </cell>
          <cell r="AC115">
            <v>-75</v>
          </cell>
          <cell r="AD115">
            <v>-1.1319999999999999</v>
          </cell>
          <cell r="AE115">
            <v>-2.9369999999999998</v>
          </cell>
          <cell r="AF115">
            <v>-4.6862145453156945</v>
          </cell>
          <cell r="AG115">
            <v>-12.987215385174833</v>
          </cell>
          <cell r="AH115">
            <v>6663.7829999999994</v>
          </cell>
          <cell r="AI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 t="str">
            <v>--</v>
          </cell>
          <cell r="D116" t="str">
            <v>--</v>
          </cell>
          <cell r="E116" t="str">
            <v>-</v>
          </cell>
          <cell r="F116" t="str">
            <v>-</v>
          </cell>
          <cell r="G116" t="str">
            <v>--</v>
          </cell>
          <cell r="H116">
            <v>2003</v>
          </cell>
          <cell r="I116">
            <v>2003</v>
          </cell>
          <cell r="J116" t="str">
            <v>Satisfactory</v>
          </cell>
          <cell r="K116" t="str">
            <v>Satisfactory</v>
          </cell>
          <cell r="L116" t="str">
            <v>Maintain</v>
          </cell>
          <cell r="M116" t="str">
            <v>Maintain</v>
          </cell>
          <cell r="N116" t="str">
            <v>Too high</v>
          </cell>
          <cell r="O116" t="str">
            <v>Too high</v>
          </cell>
          <cell r="P116" t="str">
            <v>Lower</v>
          </cell>
          <cell r="Q116" t="str">
            <v>No intervention</v>
          </cell>
          <cell r="R116">
            <v>1118.7359999999999</v>
          </cell>
          <cell r="S116">
            <v>1383.8409999999999</v>
          </cell>
          <cell r="T116">
            <v>2334.4899999999998</v>
          </cell>
          <cell r="U116">
            <v>2963.9569999999999</v>
          </cell>
          <cell r="V116">
            <v>2351.482</v>
          </cell>
          <cell r="W116">
            <v>2960.1880000000001</v>
          </cell>
          <cell r="X116">
            <v>23.786999999999999</v>
          </cell>
          <cell r="Y116">
            <v>23.050999999999998</v>
          </cell>
          <cell r="Z116">
            <v>24.055</v>
          </cell>
          <cell r="AA116">
            <v>23.29</v>
          </cell>
          <cell r="AB116">
            <v>-6.6669999999999998</v>
          </cell>
          <cell r="AC116">
            <v>-6.7</v>
          </cell>
          <cell r="AD116">
            <v>-0.26800000000000002</v>
          </cell>
          <cell r="AE116">
            <v>-0.23899999999999999</v>
          </cell>
          <cell r="AF116">
            <v>-0.70144096827681413</v>
          </cell>
          <cell r="AG116">
            <v>-0.66679737222122148</v>
          </cell>
          <cell r="AH116">
            <v>11586.184000000001</v>
          </cell>
          <cell r="AI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1997</v>
          </cell>
          <cell r="D117">
            <v>1997</v>
          </cell>
          <cell r="E117" t="str">
            <v>-</v>
          </cell>
          <cell r="F117" t="str">
            <v>-</v>
          </cell>
          <cell r="G117" t="str">
            <v>--</v>
          </cell>
          <cell r="H117">
            <v>2004</v>
          </cell>
          <cell r="I117">
            <v>2003</v>
          </cell>
          <cell r="J117" t="str">
            <v>Too high</v>
          </cell>
          <cell r="K117" t="str">
            <v>Satisfactory</v>
          </cell>
          <cell r="L117" t="str">
            <v>Lower</v>
          </cell>
          <cell r="M117" t="str">
            <v>Maintain</v>
          </cell>
          <cell r="N117" t="str">
            <v>Too low</v>
          </cell>
          <cell r="O117" t="str">
            <v>Satisfactory</v>
          </cell>
          <cell r="P117" t="str">
            <v>Raise</v>
          </cell>
          <cell r="Q117" t="str">
            <v>No intervention</v>
          </cell>
          <cell r="R117">
            <v>1115.2159999999999</v>
          </cell>
          <cell r="S117">
            <v>1517.079</v>
          </cell>
          <cell r="T117">
            <v>1150.769</v>
          </cell>
          <cell r="U117">
            <v>1055.212</v>
          </cell>
          <cell r="V117">
            <v>1346.962</v>
          </cell>
          <cell r="W117">
            <v>1251.7760000000001</v>
          </cell>
          <cell r="X117">
            <v>-10.231</v>
          </cell>
          <cell r="Y117">
            <v>-5.6539999999999999</v>
          </cell>
          <cell r="Z117">
            <v>-5.6379999999999999</v>
          </cell>
          <cell r="AA117">
            <v>-4.6280000000000001</v>
          </cell>
          <cell r="AB117">
            <v>-55.93</v>
          </cell>
          <cell r="AC117">
            <v>-12</v>
          </cell>
          <cell r="AD117">
            <v>-4.593</v>
          </cell>
          <cell r="AE117">
            <v>-1.026</v>
          </cell>
          <cell r="AF117">
            <v>-57.697267297316813</v>
          </cell>
          <cell r="AG117">
            <v>-11.664981724861963</v>
          </cell>
          <cell r="AH117">
            <v>1677.6610000000001</v>
          </cell>
          <cell r="AI117">
            <v>1797.1489999999999</v>
          </cell>
        </row>
        <row r="118">
          <cell r="A118" t="str">
            <v>Lebanon</v>
          </cell>
          <cell r="B118">
            <v>422</v>
          </cell>
          <cell r="C118" t="str">
            <v>--</v>
          </cell>
          <cell r="D118" t="str">
            <v>--</v>
          </cell>
          <cell r="E118" t="str">
            <v>-</v>
          </cell>
          <cell r="F118" t="str">
            <v>-</v>
          </cell>
          <cell r="G118" t="str">
            <v>--</v>
          </cell>
          <cell r="H118">
            <v>2005</v>
          </cell>
          <cell r="I118">
            <v>2005</v>
          </cell>
          <cell r="J118" t="str">
            <v>Too high</v>
          </cell>
          <cell r="K118" t="str">
            <v>Too high</v>
          </cell>
          <cell r="L118" t="str">
            <v>Lower</v>
          </cell>
          <cell r="M118" t="str">
            <v>Lower</v>
          </cell>
          <cell r="N118" t="str">
            <v>Too high</v>
          </cell>
          <cell r="O118" t="str">
            <v>Too high</v>
          </cell>
          <cell r="P118" t="str">
            <v>Lower</v>
          </cell>
          <cell r="Q118" t="str">
            <v>Lower</v>
          </cell>
          <cell r="R118">
            <v>81660.964999999997</v>
          </cell>
          <cell r="S118">
            <v>82689.210000000006</v>
          </cell>
          <cell r="T118">
            <v>1556.643</v>
          </cell>
          <cell r="U118">
            <v>1753.0170000000001</v>
          </cell>
          <cell r="V118">
            <v>1620.136</v>
          </cell>
          <cell r="W118">
            <v>1823.8009999999999</v>
          </cell>
          <cell r="X118">
            <v>13.451000000000001</v>
          </cell>
          <cell r="Y118">
            <v>10.263</v>
          </cell>
          <cell r="Z118">
            <v>15.276</v>
          </cell>
          <cell r="AA118">
            <v>12.27</v>
          </cell>
          <cell r="AB118">
            <v>-30</v>
          </cell>
          <cell r="AC118">
            <v>-35</v>
          </cell>
          <cell r="AD118">
            <v>-1.825</v>
          </cell>
          <cell r="AE118">
            <v>-2.0070000000000001</v>
          </cell>
          <cell r="AF118">
            <v>-8.1980204513283521</v>
          </cell>
          <cell r="AG118">
            <v>-10.570026425066063</v>
          </cell>
          <cell r="AH118">
            <v>4701.8209999999999</v>
          </cell>
          <cell r="AI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1981</v>
          </cell>
          <cell r="D119">
            <v>1981</v>
          </cell>
          <cell r="E119" t="str">
            <v>-</v>
          </cell>
          <cell r="F119" t="str">
            <v>-</v>
          </cell>
          <cell r="G119">
            <v>2005</v>
          </cell>
          <cell r="H119">
            <v>2003</v>
          </cell>
          <cell r="I119">
            <v>2004</v>
          </cell>
          <cell r="J119" t="str">
            <v>Satisfactory</v>
          </cell>
          <cell r="K119" t="str">
            <v>Satisfactory</v>
          </cell>
          <cell r="L119" t="str">
            <v>No intervention</v>
          </cell>
          <cell r="M119" t="str">
            <v>No intervention</v>
          </cell>
          <cell r="N119" t="str">
            <v>Satisfactory</v>
          </cell>
          <cell r="O119" t="str">
            <v>Satisfactory</v>
          </cell>
          <cell r="P119" t="str">
            <v>No intervention</v>
          </cell>
          <cell r="Q119" t="str">
            <v>No intervention</v>
          </cell>
          <cell r="R119">
            <v>17725.205000000002</v>
          </cell>
          <cell r="S119">
            <v>22112.805</v>
          </cell>
          <cell r="T119">
            <v>788.18399999999997</v>
          </cell>
          <cell r="U119">
            <v>835.14599999999996</v>
          </cell>
          <cell r="V119">
            <v>904.08500000000004</v>
          </cell>
          <cell r="W119">
            <v>959.62300000000005</v>
          </cell>
          <cell r="X119">
            <v>10.947000000000001</v>
          </cell>
          <cell r="Y119">
            <v>0.8110000000000035</v>
          </cell>
          <cell r="Z119">
            <v>15.085000000000001</v>
          </cell>
          <cell r="AA119">
            <v>4.8310000000000031</v>
          </cell>
          <cell r="AB119">
            <v>-36</v>
          </cell>
          <cell r="AC119">
            <v>-36</v>
          </cell>
          <cell r="AD119">
            <v>-4.1379999999999999</v>
          </cell>
          <cell r="AE119">
            <v>-4.0199999999999996</v>
          </cell>
          <cell r="AF119">
            <v>-13.712457386634162</v>
          </cell>
          <cell r="AG119">
            <v>-14.117038088553043</v>
          </cell>
          <cell r="AH119">
            <v>1600.9</v>
          </cell>
          <cell r="AI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1964</v>
          </cell>
          <cell r="D120">
            <v>1980</v>
          </cell>
          <cell r="E120" t="str">
            <v>-</v>
          </cell>
          <cell r="F120" t="str">
            <v>-</v>
          </cell>
          <cell r="G120" t="str">
            <v>--</v>
          </cell>
          <cell r="H120">
            <v>2004</v>
          </cell>
          <cell r="I120">
            <v>2004</v>
          </cell>
          <cell r="J120" t="str">
            <v>Satisfactory</v>
          </cell>
          <cell r="K120" t="str">
            <v>Satisfactory</v>
          </cell>
          <cell r="L120" t="str">
            <v>Maintain</v>
          </cell>
          <cell r="M120" t="str">
            <v>Maintain</v>
          </cell>
          <cell r="N120" t="str">
            <v>Too high</v>
          </cell>
          <cell r="O120" t="str">
            <v>Satisfactory</v>
          </cell>
          <cell r="P120" t="str">
            <v>No intervention</v>
          </cell>
          <cell r="Q120" t="str">
            <v>No intervention</v>
          </cell>
          <cell r="R120">
            <v>27.305999999999997</v>
          </cell>
          <cell r="S120">
            <v>27.920999999999999</v>
          </cell>
          <cell r="T120">
            <v>1068.1089999999999</v>
          </cell>
          <cell r="U120">
            <v>1638.173</v>
          </cell>
          <cell r="V120">
            <v>1073.3520000000001</v>
          </cell>
          <cell r="W120">
            <v>1645.0940000000001</v>
          </cell>
          <cell r="X120">
            <v>70.980999999999995</v>
          </cell>
          <cell r="Y120">
            <v>13.723999999999998</v>
          </cell>
          <cell r="Z120">
            <v>28.336999999999996</v>
          </cell>
          <cell r="AA120">
            <v>29.131999999999998</v>
          </cell>
          <cell r="AB120">
            <v>555.11400000000003</v>
          </cell>
          <cell r="AC120">
            <v>-244.548</v>
          </cell>
          <cell r="AD120">
            <v>42.643999999999998</v>
          </cell>
          <cell r="AE120">
            <v>-15.407999999999999</v>
          </cell>
          <cell r="AF120">
            <v>85.836751923972002</v>
          </cell>
          <cell r="AG120">
            <v>-30.943613960232923</v>
          </cell>
          <cell r="AH120">
            <v>10652.879000000001</v>
          </cell>
          <cell r="AI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 t="str">
            <v>--</v>
          </cell>
          <cell r="D121" t="str">
            <v>--</v>
          </cell>
          <cell r="E121" t="str">
            <v>-</v>
          </cell>
          <cell r="F121" t="str">
            <v>-</v>
          </cell>
          <cell r="G121">
            <v>2004</v>
          </cell>
          <cell r="H121">
            <v>2004</v>
          </cell>
          <cell r="I121">
            <v>2004</v>
          </cell>
          <cell r="J121" t="str">
            <v>Too high</v>
          </cell>
          <cell r="K121" t="str">
            <v>Satisfactory</v>
          </cell>
          <cell r="L121" t="str">
            <v>Lower</v>
          </cell>
          <cell r="M121" t="str">
            <v>Maintain</v>
          </cell>
          <cell r="N121" t="str">
            <v>Satisfactory</v>
          </cell>
          <cell r="O121" t="str">
            <v>Satisfactory</v>
          </cell>
          <cell r="P121" t="str">
            <v>Maintain</v>
          </cell>
          <cell r="Q121" t="str">
            <v>Maintain</v>
          </cell>
          <cell r="R121">
            <v>10657.419</v>
          </cell>
          <cell r="S121">
            <v>11119.891</v>
          </cell>
          <cell r="T121">
            <v>2502.7040000000002</v>
          </cell>
          <cell r="U121">
            <v>3019.7069999999999</v>
          </cell>
          <cell r="V121">
            <v>2304.9059999999999</v>
          </cell>
          <cell r="W121">
            <v>2833.7449999999999</v>
          </cell>
          <cell r="X121">
            <v>19.72</v>
          </cell>
          <cell r="Y121">
            <v>19.613</v>
          </cell>
          <cell r="Z121">
            <v>19.324999999999999</v>
          </cell>
          <cell r="AA121">
            <v>19.254999999999999</v>
          </cell>
          <cell r="AB121">
            <v>10</v>
          </cell>
          <cell r="AC121">
            <v>10</v>
          </cell>
          <cell r="AD121">
            <v>0.39500000000000002</v>
          </cell>
          <cell r="AE121">
            <v>0.35799999999999998</v>
          </cell>
          <cell r="AF121">
            <v>1.699284431325969</v>
          </cell>
          <cell r="AG121">
            <v>1.5412523908677713</v>
          </cell>
          <cell r="AH121">
            <v>9552.8310000000001</v>
          </cell>
          <cell r="AI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1957</v>
          </cell>
          <cell r="D122">
            <v>1968</v>
          </cell>
          <cell r="E122" t="str">
            <v>-</v>
          </cell>
          <cell r="F122" t="str">
            <v>-</v>
          </cell>
          <cell r="G122" t="str">
            <v>--</v>
          </cell>
          <cell r="H122" t="str">
            <v>--</v>
          </cell>
          <cell r="I122" t="str">
            <v>--</v>
          </cell>
          <cell r="J122" t="str">
            <v>Satisfactory</v>
          </cell>
          <cell r="K122" t="str">
            <v>Satisfactory</v>
          </cell>
          <cell r="L122" t="str">
            <v>Lower</v>
          </cell>
          <cell r="M122" t="str">
            <v>Maintain</v>
          </cell>
          <cell r="N122" t="str">
            <v>Satisfactory</v>
          </cell>
          <cell r="O122" t="str">
            <v>Satisfactory</v>
          </cell>
          <cell r="P122" t="str">
            <v>No intervention</v>
          </cell>
          <cell r="Q122" t="str">
            <v>No intervention</v>
          </cell>
          <cell r="R122">
            <v>55.767000000000003</v>
          </cell>
          <cell r="S122">
            <v>56.918999999999997</v>
          </cell>
          <cell r="T122">
            <v>15.255000000000001</v>
          </cell>
          <cell r="U122">
            <v>16.829000000000001</v>
          </cell>
          <cell r="V122">
            <v>15.696</v>
          </cell>
          <cell r="W122">
            <v>17.692</v>
          </cell>
          <cell r="X122">
            <v>11.984999999999999</v>
          </cell>
          <cell r="Y122">
            <v>9.8420000000000005</v>
          </cell>
          <cell r="Z122">
            <v>4.99</v>
          </cell>
          <cell r="AA122">
            <v>3.9060000000000006</v>
          </cell>
          <cell r="AB122">
            <v>1.1160000000000001</v>
          </cell>
          <cell r="AC122">
            <v>1</v>
          </cell>
          <cell r="AD122">
            <v>6.9950000000000001</v>
          </cell>
          <cell r="AE122">
            <v>5.9359999999999999</v>
          </cell>
          <cell r="AF122">
            <v>58.064516129032263</v>
          </cell>
          <cell r="AG122">
            <v>54.141851651326476</v>
          </cell>
          <cell r="AH122">
            <v>44.280999999999999</v>
          </cell>
          <cell r="AI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1997</v>
          </cell>
          <cell r="D123">
            <v>1997</v>
          </cell>
          <cell r="E123" t="str">
            <v>-</v>
          </cell>
          <cell r="F123" t="str">
            <v>-</v>
          </cell>
          <cell r="G123" t="str">
            <v>--</v>
          </cell>
          <cell r="H123">
            <v>2003</v>
          </cell>
          <cell r="I123">
            <v>2003</v>
          </cell>
          <cell r="J123" t="str">
            <v>Satisfactory</v>
          </cell>
          <cell r="K123" t="str">
            <v>Satisfactory</v>
          </cell>
          <cell r="L123" t="str">
            <v>Lower</v>
          </cell>
          <cell r="M123" t="str">
            <v>Maintain</v>
          </cell>
          <cell r="N123" t="str">
            <v>Satisfactory</v>
          </cell>
          <cell r="O123" t="str">
            <v>Satisfactory</v>
          </cell>
          <cell r="P123" t="str">
            <v>Maintain</v>
          </cell>
          <cell r="Q123" t="str">
            <v>No intervention</v>
          </cell>
          <cell r="R123">
            <v>99.436000000000007</v>
          </cell>
          <cell r="S123">
            <v>102.92400000000001</v>
          </cell>
          <cell r="T123">
            <v>1709.172</v>
          </cell>
          <cell r="U123">
            <v>1600.1790000000001</v>
          </cell>
          <cell r="V123">
            <v>1919.002</v>
          </cell>
          <cell r="W123">
            <v>1830.854</v>
          </cell>
          <cell r="X123">
            <v>-7.2180000000000017</v>
          </cell>
          <cell r="Y123">
            <v>-3.9550000000000001</v>
          </cell>
          <cell r="Z123">
            <v>-1.1160000000000014</v>
          </cell>
          <cell r="AA123">
            <v>-2.8010000000000002</v>
          </cell>
          <cell r="AB123">
            <v>-108.73699999999999</v>
          </cell>
          <cell r="AC123">
            <v>-20</v>
          </cell>
          <cell r="AD123">
            <v>-6.1020000000000003</v>
          </cell>
          <cell r="AE123">
            <v>-1.1539999999999999</v>
          </cell>
          <cell r="AF123">
            <v>-57.543764949937547</v>
          </cell>
          <cell r="AG123">
            <v>-12.771147423740285</v>
          </cell>
          <cell r="AH123">
            <v>2564.5889999999999</v>
          </cell>
          <cell r="AI123">
            <v>2802.433</v>
          </cell>
        </row>
        <row r="124">
          <cell r="A124" t="str">
            <v>Luxembourg</v>
          </cell>
          <cell r="B124">
            <v>442</v>
          </cell>
          <cell r="C124">
            <v>1953</v>
          </cell>
          <cell r="D124">
            <v>1971</v>
          </cell>
          <cell r="E124" t="str">
            <v>-</v>
          </cell>
          <cell r="F124" t="str">
            <v>-</v>
          </cell>
          <cell r="G124" t="str">
            <v>--</v>
          </cell>
          <cell r="H124" t="str">
            <v>--</v>
          </cell>
          <cell r="I124" t="str">
            <v>--</v>
          </cell>
          <cell r="J124" t="str">
            <v>Too high</v>
          </cell>
          <cell r="K124" t="str">
            <v>Satisfactory</v>
          </cell>
          <cell r="L124" t="str">
            <v>Lower</v>
          </cell>
          <cell r="M124" t="str">
            <v>Maintain</v>
          </cell>
          <cell r="N124" t="str">
            <v>Satisfactory</v>
          </cell>
          <cell r="O124" t="str">
            <v>Satisfactory</v>
          </cell>
          <cell r="P124" t="str">
            <v>No intervention</v>
          </cell>
          <cell r="Q124" t="str">
            <v>No intervention</v>
          </cell>
          <cell r="R124">
            <v>409.48500000000001</v>
          </cell>
          <cell r="S124">
            <v>448.48400000000004</v>
          </cell>
          <cell r="T124">
            <v>199.703</v>
          </cell>
          <cell r="U124">
            <v>229.07400000000001</v>
          </cell>
          <cell r="V124">
            <v>205.375</v>
          </cell>
          <cell r="W124">
            <v>235.83</v>
          </cell>
          <cell r="X124">
            <v>14.35</v>
          </cell>
          <cell r="Y124">
            <v>13.189</v>
          </cell>
          <cell r="Z124">
            <v>5.0360000000000014</v>
          </cell>
          <cell r="AA124">
            <v>4.4939999999999998</v>
          </cell>
          <cell r="AB124">
            <v>19.567</v>
          </cell>
          <cell r="AC124">
            <v>19.567</v>
          </cell>
          <cell r="AD124">
            <v>9.3140000000000001</v>
          </cell>
          <cell r="AE124">
            <v>8.6950000000000003</v>
          </cell>
          <cell r="AF124">
            <v>70.62624075076701</v>
          </cell>
          <cell r="AG124">
            <v>68.764716218590763</v>
          </cell>
          <cell r="AH124">
            <v>721.41499999999996</v>
          </cell>
          <cell r="AI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1967</v>
          </cell>
          <cell r="D125" t="str">
            <v>--</v>
          </cell>
          <cell r="E125">
            <v>2001</v>
          </cell>
          <cell r="F125" t="str">
            <v>-</v>
          </cell>
          <cell r="G125" t="str">
            <v>--</v>
          </cell>
          <cell r="H125">
            <v>2005</v>
          </cell>
          <cell r="I125">
            <v>2005</v>
          </cell>
          <cell r="J125" t="str">
            <v>Satisfactory</v>
          </cell>
          <cell r="K125" t="str">
            <v>Satisfactory</v>
          </cell>
          <cell r="L125" t="str">
            <v>No intervention</v>
          </cell>
          <cell r="M125" t="str">
            <v>No intervention</v>
          </cell>
          <cell r="N125" t="str">
            <v>Satisfactory</v>
          </cell>
          <cell r="O125" t="str">
            <v>Satisfactory</v>
          </cell>
          <cell r="P125" t="str">
            <v>No intervention</v>
          </cell>
          <cell r="Q125" t="str">
            <v>No intervention</v>
          </cell>
          <cell r="R125">
            <v>145.57300000000001</v>
          </cell>
          <cell r="S125">
            <v>169.63499999999999</v>
          </cell>
          <cell r="T125">
            <v>6935.0190000000002</v>
          </cell>
          <cell r="U125">
            <v>9254.9950000000008</v>
          </cell>
          <cell r="V125">
            <v>7010.482</v>
          </cell>
          <cell r="W125">
            <v>9350.9259999999995</v>
          </cell>
          <cell r="X125">
            <v>29.854000000000006</v>
          </cell>
          <cell r="Y125">
            <v>27.71</v>
          </cell>
          <cell r="Z125">
            <v>29.894000000000005</v>
          </cell>
          <cell r="AA125">
            <v>27.71</v>
          </cell>
          <cell r="AB125">
            <v>-3</v>
          </cell>
          <cell r="AC125">
            <v>0</v>
          </cell>
          <cell r="AD125">
            <v>-0.04</v>
          </cell>
          <cell r="AE125">
            <v>0</v>
          </cell>
          <cell r="AF125">
            <v>-9.2677174816645932E-2</v>
          </cell>
          <cell r="AG125">
            <v>0</v>
          </cell>
          <cell r="AH125">
            <v>43508.377</v>
          </cell>
          <cell r="AI125">
            <v>43508.377</v>
          </cell>
        </row>
        <row r="126">
          <cell r="A126" t="str">
            <v>Malawi</v>
          </cell>
          <cell r="B126">
            <v>454</v>
          </cell>
          <cell r="C126">
            <v>1987</v>
          </cell>
          <cell r="D126">
            <v>1987</v>
          </cell>
          <cell r="E126">
            <v>1965</v>
          </cell>
          <cell r="F126" t="str">
            <v>-</v>
          </cell>
          <cell r="G126" t="str">
            <v>--</v>
          </cell>
          <cell r="H126">
            <v>2005</v>
          </cell>
          <cell r="I126">
            <v>2005</v>
          </cell>
          <cell r="J126" t="str">
            <v>Too high</v>
          </cell>
          <cell r="K126" t="str">
            <v>Satisfactory</v>
          </cell>
          <cell r="L126" t="str">
            <v>Lower</v>
          </cell>
          <cell r="M126" t="str">
            <v>Lower</v>
          </cell>
          <cell r="N126" t="str">
            <v>Satisfactory</v>
          </cell>
          <cell r="O126" t="str">
            <v>Satisfactory</v>
          </cell>
          <cell r="P126" t="str">
            <v>No intervention</v>
          </cell>
          <cell r="Q126" t="str">
            <v>No intervention</v>
          </cell>
          <cell r="R126">
            <v>9970.3669999999984</v>
          </cell>
          <cell r="S126">
            <v>12599.059000000001</v>
          </cell>
          <cell r="T126">
            <v>4980.527</v>
          </cell>
          <cell r="U126">
            <v>6397.1970000000001</v>
          </cell>
          <cell r="V126">
            <v>5129.9889999999996</v>
          </cell>
          <cell r="W126">
            <v>6486.7380000000003</v>
          </cell>
          <cell r="X126">
            <v>25.933999999999997</v>
          </cell>
          <cell r="Y126">
            <v>22.487000000000002</v>
          </cell>
          <cell r="Z126">
            <v>26.858999999999998</v>
          </cell>
          <cell r="AA126">
            <v>22.815000000000001</v>
          </cell>
          <cell r="AB126">
            <v>-50</v>
          </cell>
          <cell r="AC126">
            <v>-20</v>
          </cell>
          <cell r="AD126">
            <v>-0.92500000000000004</v>
          </cell>
          <cell r="AE126">
            <v>-0.32800000000000001</v>
          </cell>
          <cell r="AF126">
            <v>-1.9227692799921241</v>
          </cell>
          <cell r="AG126">
            <v>-0.73544607378436277</v>
          </cell>
          <cell r="AH126">
            <v>29451.609</v>
          </cell>
          <cell r="AI126">
            <v>29681.004000000001</v>
          </cell>
        </row>
        <row r="127">
          <cell r="A127" t="str">
            <v>Malaysia</v>
          </cell>
          <cell r="B127">
            <v>458</v>
          </cell>
          <cell r="C127" t="str">
            <v>--</v>
          </cell>
          <cell r="D127" t="str">
            <v>--</v>
          </cell>
          <cell r="E127">
            <v>1964</v>
          </cell>
          <cell r="F127" t="str">
            <v>-</v>
          </cell>
          <cell r="G127" t="str">
            <v>--</v>
          </cell>
          <cell r="H127" t="str">
            <v>--</v>
          </cell>
          <cell r="I127" t="str">
            <v>--</v>
          </cell>
          <cell r="J127" t="str">
            <v>Too high</v>
          </cell>
          <cell r="K127" t="str">
            <v>Satisfactory</v>
          </cell>
          <cell r="L127" t="str">
            <v>Lower</v>
          </cell>
          <cell r="M127" t="str">
            <v>Maintain</v>
          </cell>
          <cell r="N127" t="str">
            <v>Satisfactory</v>
          </cell>
          <cell r="O127" t="str">
            <v>Satisfactory</v>
          </cell>
          <cell r="P127" t="str">
            <v>No intervention</v>
          </cell>
          <cell r="Q127" t="str">
            <v>No intervention</v>
          </cell>
          <cell r="R127">
            <v>7524.8150000000005</v>
          </cell>
          <cell r="S127">
            <v>9402.098</v>
          </cell>
          <cell r="T127">
            <v>10338.368</v>
          </cell>
          <cell r="U127">
            <v>12864.55</v>
          </cell>
          <cell r="V127">
            <v>10023.962</v>
          </cell>
          <cell r="W127">
            <v>12482.817999999999</v>
          </cell>
          <cell r="X127">
            <v>24.307000000000002</v>
          </cell>
          <cell r="Y127">
            <v>19.445</v>
          </cell>
          <cell r="Z127">
            <v>20.709000000000003</v>
          </cell>
          <cell r="AA127">
            <v>18.204000000000001</v>
          </cell>
          <cell r="AB127">
            <v>390</v>
          </cell>
          <cell r="AC127">
            <v>150</v>
          </cell>
          <cell r="AD127">
            <v>3.5979999999999999</v>
          </cell>
          <cell r="AE127">
            <v>1.2410000000000001</v>
          </cell>
          <cell r="AF127">
            <v>14.121158818500746</v>
          </cell>
          <cell r="AG127">
            <v>5.4311736331727403</v>
          </cell>
          <cell r="AH127">
            <v>38924.04</v>
          </cell>
          <cell r="AI127">
            <v>38271.566999999995</v>
          </cell>
        </row>
        <row r="128">
          <cell r="A128" t="str">
            <v>Maldives</v>
          </cell>
          <cell r="B128">
            <v>462</v>
          </cell>
          <cell r="C128" t="str">
            <v>--</v>
          </cell>
          <cell r="D128" t="str">
            <v>--</v>
          </cell>
          <cell r="E128" t="str">
            <v>-</v>
          </cell>
          <cell r="F128" t="str">
            <v>-</v>
          </cell>
          <cell r="G128" t="str">
            <v>--</v>
          </cell>
          <cell r="H128" t="str">
            <v>--</v>
          </cell>
          <cell r="I128" t="str">
            <v>--</v>
          </cell>
          <cell r="J128" t="str">
            <v>Satisfactory</v>
          </cell>
          <cell r="K128" t="str">
            <v>Satisfactory</v>
          </cell>
          <cell r="L128" t="str">
            <v>Lower</v>
          </cell>
          <cell r="M128" t="str">
            <v>Lower</v>
          </cell>
          <cell r="N128" t="str">
            <v>Satisfactory</v>
          </cell>
          <cell r="O128" t="str">
            <v>Satisfactory</v>
          </cell>
          <cell r="P128" t="str">
            <v>No intervention</v>
          </cell>
          <cell r="Q128" t="str">
            <v>No intervention</v>
          </cell>
          <cell r="R128">
            <v>1189.3309999999999</v>
          </cell>
          <cell r="S128">
            <v>1586.3440000000001</v>
          </cell>
          <cell r="T128">
            <v>129.25299999999999</v>
          </cell>
          <cell r="U128">
            <v>169.03399999999999</v>
          </cell>
          <cell r="V128">
            <v>122.55</v>
          </cell>
          <cell r="W128">
            <v>160.16399999999999</v>
          </cell>
          <cell r="X128">
            <v>28.343000000000004</v>
          </cell>
          <cell r="Y128">
            <v>25.178999999999998</v>
          </cell>
          <cell r="Z128">
            <v>28.343000000000004</v>
          </cell>
          <cell r="AA128">
            <v>25.178999999999998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682.255</v>
          </cell>
          <cell r="AI128">
            <v>682.255</v>
          </cell>
        </row>
        <row r="129">
          <cell r="A129" t="str">
            <v>Mali</v>
          </cell>
          <cell r="B129">
            <v>466</v>
          </cell>
          <cell r="C129">
            <v>1973</v>
          </cell>
          <cell r="D129">
            <v>1973</v>
          </cell>
          <cell r="E129" t="str">
            <v>-</v>
          </cell>
          <cell r="F129" t="str">
            <v>-</v>
          </cell>
          <cell r="G129">
            <v>2003</v>
          </cell>
          <cell r="H129">
            <v>2002</v>
          </cell>
          <cell r="I129">
            <v>2002</v>
          </cell>
          <cell r="J129" t="str">
            <v>Satisfactory</v>
          </cell>
          <cell r="K129" t="str">
            <v>Too high</v>
          </cell>
          <cell r="L129" t="str">
            <v>Maintain</v>
          </cell>
          <cell r="M129" t="str">
            <v>No intervention</v>
          </cell>
          <cell r="N129" t="str">
            <v>Satisfactory</v>
          </cell>
          <cell r="O129" t="str">
            <v>Too high</v>
          </cell>
          <cell r="P129" t="str">
            <v>Maintain</v>
          </cell>
          <cell r="Q129" t="str">
            <v>Lower</v>
          </cell>
          <cell r="R129">
            <v>732.32100000000003</v>
          </cell>
          <cell r="S129">
            <v>751.21800000000007</v>
          </cell>
          <cell r="T129">
            <v>5042.3220000000001</v>
          </cell>
          <cell r="U129">
            <v>6736.5420000000004</v>
          </cell>
          <cell r="V129">
            <v>5104.6450000000004</v>
          </cell>
          <cell r="W129">
            <v>6781.8739999999998</v>
          </cell>
          <cell r="X129">
            <v>27.529000000000003</v>
          </cell>
          <cell r="Y129">
            <v>29.748000000000001</v>
          </cell>
          <cell r="Z129">
            <v>32.74</v>
          </cell>
          <cell r="AA129">
            <v>31.881</v>
          </cell>
          <cell r="AB129">
            <v>-283.89600000000002</v>
          </cell>
          <cell r="AC129">
            <v>-134.20400000000001</v>
          </cell>
          <cell r="AD129">
            <v>-5.2110000000000003</v>
          </cell>
          <cell r="AE129">
            <v>-2.133</v>
          </cell>
          <cell r="AF129">
            <v>-10.182447351091714</v>
          </cell>
          <cell r="AG129">
            <v>-4.2922740410555615</v>
          </cell>
          <cell r="AH129">
            <v>41975.616999999998</v>
          </cell>
          <cell r="AI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1971</v>
          </cell>
          <cell r="D130">
            <v>1971</v>
          </cell>
          <cell r="E130" t="str">
            <v>-</v>
          </cell>
          <cell r="F130" t="str">
            <v>-</v>
          </cell>
          <cell r="G130" t="str">
            <v>--</v>
          </cell>
          <cell r="H130">
            <v>2003</v>
          </cell>
          <cell r="I130">
            <v>2003</v>
          </cell>
          <cell r="J130" t="str">
            <v>Satisfactory</v>
          </cell>
          <cell r="K130" t="str">
            <v>Satisfactory</v>
          </cell>
          <cell r="L130" t="str">
            <v>Maintain</v>
          </cell>
          <cell r="M130" t="str">
            <v>Maintain</v>
          </cell>
          <cell r="N130" t="str">
            <v>Satisfactory</v>
          </cell>
          <cell r="O130" t="str">
            <v>Satisfactory</v>
          </cell>
          <cell r="P130" t="str">
            <v>No intervention</v>
          </cell>
          <cell r="Q130" t="str">
            <v>No intervention</v>
          </cell>
          <cell r="R130">
            <v>7391.2650000000003</v>
          </cell>
          <cell r="S130">
            <v>8527.777</v>
          </cell>
          <cell r="T130">
            <v>187.15100000000001</v>
          </cell>
          <cell r="U130">
            <v>199.17599999999999</v>
          </cell>
          <cell r="V130">
            <v>190.63399999999999</v>
          </cell>
          <cell r="W130">
            <v>202.45400000000001</v>
          </cell>
          <cell r="X130">
            <v>7.2850000000000001</v>
          </cell>
          <cell r="Y130">
            <v>4.9560000000000013</v>
          </cell>
          <cell r="Z130">
            <v>4.4260000000000002</v>
          </cell>
          <cell r="AA130">
            <v>2.1830000000000007</v>
          </cell>
          <cell r="AB130">
            <v>5.5</v>
          </cell>
          <cell r="AC130">
            <v>5.5</v>
          </cell>
          <cell r="AD130">
            <v>2.859</v>
          </cell>
          <cell r="AE130">
            <v>2.7730000000000001</v>
          </cell>
          <cell r="AF130">
            <v>23.380377486821967</v>
          </cell>
          <cell r="AG130">
            <v>27.397260273972602</v>
          </cell>
          <cell r="AH130">
            <v>428.28500000000003</v>
          </cell>
          <cell r="AI130">
            <v>385.33199999999999</v>
          </cell>
        </row>
        <row r="131">
          <cell r="A131" t="str">
            <v>Marshall Islands</v>
          </cell>
          <cell r="B131">
            <v>584</v>
          </cell>
          <cell r="C131" t="str">
            <v>--</v>
          </cell>
          <cell r="D131" t="str">
            <v>--</v>
          </cell>
          <cell r="E131" t="str">
            <v>-</v>
          </cell>
          <cell r="F131" t="str">
            <v>-</v>
          </cell>
          <cell r="G131" t="str">
            <v>--</v>
          </cell>
          <cell r="H131" t="str">
            <v>--</v>
          </cell>
          <cell r="I131" t="str">
            <v>--</v>
          </cell>
          <cell r="J131" t="str">
            <v>Satisfactory</v>
          </cell>
          <cell r="K131" t="str">
            <v>Satisfactory</v>
          </cell>
          <cell r="L131" t="str">
            <v>Lower</v>
          </cell>
          <cell r="M131" t="str">
            <v>Maintain</v>
          </cell>
          <cell r="N131" t="str">
            <v>Satisfactory</v>
          </cell>
          <cell r="O131" t="str">
            <v>Satisfactory</v>
          </cell>
          <cell r="P131" t="str">
            <v>No intervention</v>
          </cell>
          <cell r="Q131" t="str">
            <v>Maintain</v>
          </cell>
          <cell r="R131">
            <v>0.78100000000000003</v>
          </cell>
          <cell r="S131">
            <v>0.78299999999999992</v>
          </cell>
          <cell r="T131">
            <v>26.082000000000001</v>
          </cell>
          <cell r="U131">
            <v>31.687000000000001</v>
          </cell>
          <cell r="V131">
            <v>24.927</v>
          </cell>
          <cell r="W131">
            <v>30.276</v>
          </cell>
          <cell r="X131">
            <v>4.3930000000000042</v>
          </cell>
          <cell r="Y131">
            <v>34.427999999999997</v>
          </cell>
          <cell r="Z131">
            <v>35.916000000000004</v>
          </cell>
          <cell r="AA131">
            <v>34.427999999999997</v>
          </cell>
          <cell r="AB131">
            <v>-8.1289999999999996</v>
          </cell>
          <cell r="AC131">
            <v>0</v>
          </cell>
          <cell r="AD131">
            <v>-31.523</v>
          </cell>
          <cell r="AE131">
            <v>0</v>
          </cell>
          <cell r="AF131">
            <v>-75.373203523412144</v>
          </cell>
          <cell r="AG131">
            <v>0</v>
          </cell>
          <cell r="AH131">
            <v>149.69200000000001</v>
          </cell>
          <cell r="AI131">
            <v>149.69200000000001</v>
          </cell>
        </row>
        <row r="132">
          <cell r="A132" t="str">
            <v>Martinique</v>
          </cell>
          <cell r="B132">
            <v>474</v>
          </cell>
          <cell r="C132" t="str">
            <v>-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>
            <v>5624.9539999999997</v>
          </cell>
          <cell r="S132">
            <v>7204.723</v>
          </cell>
          <cell r="T132">
            <v>180.32400000000001</v>
          </cell>
          <cell r="U132">
            <v>187.55</v>
          </cell>
          <cell r="V132">
            <v>195.08799999999999</v>
          </cell>
          <cell r="W132">
            <v>208.38200000000001</v>
          </cell>
          <cell r="X132">
            <v>5.6050000000000004</v>
          </cell>
          <cell r="Y132">
            <v>5.0380000000000003</v>
          </cell>
          <cell r="Z132">
            <v>8.7309999999999999</v>
          </cell>
          <cell r="AA132">
            <v>7.0840000000000005</v>
          </cell>
          <cell r="AB132">
            <v>-5.952</v>
          </cell>
          <cell r="AC132">
            <v>-4</v>
          </cell>
          <cell r="AD132">
            <v>-3.1259999999999999</v>
          </cell>
          <cell r="AE132">
            <v>-2.0459999999999998</v>
          </cell>
          <cell r="AF132">
            <v>-20.066754323859612</v>
          </cell>
          <cell r="AG132">
            <v>-14.336917562724016</v>
          </cell>
          <cell r="AH132">
            <v>350.31200000000001</v>
          </cell>
          <cell r="AI132">
            <v>436.137</v>
          </cell>
        </row>
        <row r="133">
          <cell r="A133" t="str">
            <v>Mauritania</v>
          </cell>
          <cell r="B133">
            <v>478</v>
          </cell>
          <cell r="C133">
            <v>1987</v>
          </cell>
          <cell r="D133">
            <v>1987</v>
          </cell>
          <cell r="E133" t="str">
            <v>-</v>
          </cell>
          <cell r="F133" t="str">
            <v>-</v>
          </cell>
          <cell r="G133" t="str">
            <v>--</v>
          </cell>
          <cell r="H133">
            <v>2005</v>
          </cell>
          <cell r="I133">
            <v>2005</v>
          </cell>
          <cell r="J133" t="str">
            <v>Satisfactory</v>
          </cell>
          <cell r="K133" t="str">
            <v>Satisfactory</v>
          </cell>
          <cell r="L133" t="str">
            <v>No intervention</v>
          </cell>
          <cell r="M133" t="str">
            <v>No intervention</v>
          </cell>
          <cell r="N133" t="str">
            <v>Satisfactory</v>
          </cell>
          <cell r="O133" t="str">
            <v>Satisfactory</v>
          </cell>
          <cell r="P133" t="str">
            <v>No intervention</v>
          </cell>
          <cell r="Q133" t="str">
            <v>No intervention</v>
          </cell>
          <cell r="R133">
            <v>10328.968000000001</v>
          </cell>
          <cell r="S133">
            <v>10097.731</v>
          </cell>
          <cell r="T133">
            <v>1131.2650000000001</v>
          </cell>
          <cell r="U133">
            <v>1517.6020000000001</v>
          </cell>
          <cell r="V133">
            <v>1168.748</v>
          </cell>
          <cell r="W133">
            <v>1551.14</v>
          </cell>
          <cell r="X133">
            <v>27.868999999999996</v>
          </cell>
          <cell r="Y133">
            <v>29.701000000000004</v>
          </cell>
          <cell r="Z133">
            <v>27.067999999999998</v>
          </cell>
          <cell r="AA133">
            <v>27.601000000000003</v>
          </cell>
          <cell r="AB133">
            <v>9.9</v>
          </cell>
          <cell r="AC133">
            <v>30</v>
          </cell>
          <cell r="AD133">
            <v>0.80100000000000005</v>
          </cell>
          <cell r="AE133">
            <v>2.1</v>
          </cell>
          <cell r="AF133">
            <v>1.8807669729720489</v>
          </cell>
          <cell r="AG133">
            <v>5.0250162056772627</v>
          </cell>
          <cell r="AH133">
            <v>7496.8620000000001</v>
          </cell>
          <cell r="AI133">
            <v>7475.6379999999999</v>
          </cell>
        </row>
        <row r="134">
          <cell r="A134" t="str">
            <v>Mauritius</v>
          </cell>
          <cell r="B134">
            <v>480</v>
          </cell>
          <cell r="C134" t="str">
            <v>--</v>
          </cell>
          <cell r="D134" t="str">
            <v>--</v>
          </cell>
          <cell r="E134">
            <v>1969</v>
          </cell>
          <cell r="F134" t="str">
            <v>-</v>
          </cell>
          <cell r="G134" t="str">
            <v>--</v>
          </cell>
          <cell r="H134">
            <v>2003</v>
          </cell>
          <cell r="I134">
            <v>2003</v>
          </cell>
          <cell r="J134" t="str">
            <v>Satisfactory</v>
          </cell>
          <cell r="K134" t="str">
            <v>Satisfactory</v>
          </cell>
          <cell r="L134" t="str">
            <v>Lower</v>
          </cell>
          <cell r="M134" t="str">
            <v>No intervention</v>
          </cell>
          <cell r="N134" t="str">
            <v>Satisfactory</v>
          </cell>
          <cell r="O134" t="str">
            <v>Satisfactory</v>
          </cell>
          <cell r="P134" t="str">
            <v>Maintain</v>
          </cell>
          <cell r="Q134" t="str">
            <v>No intervention</v>
          </cell>
          <cell r="R134">
            <v>267.47800000000001</v>
          </cell>
          <cell r="S134">
            <v>294.56100000000004</v>
          </cell>
          <cell r="T134">
            <v>561.11300000000006</v>
          </cell>
          <cell r="U134">
            <v>618.04100000000005</v>
          </cell>
          <cell r="V134">
            <v>563.48500000000001</v>
          </cell>
          <cell r="W134">
            <v>626.62199999999996</v>
          </cell>
          <cell r="X134">
            <v>10.579000000000001</v>
          </cell>
          <cell r="Y134">
            <v>9.7040000000000006</v>
          </cell>
          <cell r="Z134">
            <v>10.925000000000001</v>
          </cell>
          <cell r="AA134">
            <v>9.7040000000000006</v>
          </cell>
          <cell r="AB134">
            <v>-2</v>
          </cell>
          <cell r="AC134">
            <v>0</v>
          </cell>
          <cell r="AD134">
            <v>-0.34599999999999997</v>
          </cell>
          <cell r="AE134">
            <v>0</v>
          </cell>
          <cell r="AF134">
            <v>-1.9647523429671692</v>
          </cell>
          <cell r="AG134">
            <v>0</v>
          </cell>
          <cell r="AH134">
            <v>1465.4860000000001</v>
          </cell>
          <cell r="AI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2000</v>
          </cell>
          <cell r="D135">
            <v>2000</v>
          </cell>
          <cell r="E135" t="str">
            <v>-</v>
          </cell>
          <cell r="F135" t="str">
            <v>-</v>
          </cell>
          <cell r="G135">
            <v>1999</v>
          </cell>
          <cell r="H135">
            <v>2003</v>
          </cell>
          <cell r="I135">
            <v>2003</v>
          </cell>
          <cell r="J135" t="str">
            <v>Satisfactory</v>
          </cell>
          <cell r="K135" t="str">
            <v>Satisfactory</v>
          </cell>
          <cell r="L135" t="str">
            <v>Lower</v>
          </cell>
          <cell r="M135" t="str">
            <v>Maintain</v>
          </cell>
          <cell r="N135" t="str">
            <v>Too high</v>
          </cell>
          <cell r="O135" t="str">
            <v>Too high</v>
          </cell>
          <cell r="P135" t="str">
            <v>Lower</v>
          </cell>
          <cell r="Q135" t="str">
            <v>Lower</v>
          </cell>
          <cell r="R135">
            <v>3608.85</v>
          </cell>
          <cell r="S135">
            <v>4147.9009999999998</v>
          </cell>
          <cell r="T135">
            <v>45485.18</v>
          </cell>
          <cell r="U135">
            <v>52307.654999999999</v>
          </cell>
          <cell r="V135">
            <v>47038.076999999997</v>
          </cell>
          <cell r="W135">
            <v>54721.705000000002</v>
          </cell>
          <cell r="X135">
            <v>15.71</v>
          </cell>
          <cell r="Y135">
            <v>13.405999999999999</v>
          </cell>
          <cell r="Z135">
            <v>19.863</v>
          </cell>
          <cell r="AA135">
            <v>17.268999999999998</v>
          </cell>
          <cell r="AB135">
            <v>-2000</v>
          </cell>
          <cell r="AC135">
            <v>-2000</v>
          </cell>
          <cell r="AD135">
            <v>-4.1529999999999996</v>
          </cell>
          <cell r="AE135">
            <v>-3.863</v>
          </cell>
          <cell r="AF135">
            <v>-17.013505405658538</v>
          </cell>
          <cell r="AG135">
            <v>-17.776104453811861</v>
          </cell>
          <cell r="AH135">
            <v>139014.54700000002</v>
          </cell>
          <cell r="AI135">
            <v>157831.33499999999</v>
          </cell>
        </row>
        <row r="136">
          <cell r="A136" t="str">
            <v>Federated States of Micronesia</v>
          </cell>
          <cell r="B136">
            <v>954</v>
          </cell>
          <cell r="C136" t="str">
            <v>--</v>
          </cell>
          <cell r="D136" t="str">
            <v>--</v>
          </cell>
          <cell r="E136" t="str">
            <v>-</v>
          </cell>
          <cell r="F136" t="str">
            <v>-</v>
          </cell>
          <cell r="G136" t="str">
            <v>--</v>
          </cell>
          <cell r="H136" t="str">
            <v>--</v>
          </cell>
          <cell r="I136" t="str">
            <v>--</v>
          </cell>
          <cell r="J136" t="str">
            <v>Too high</v>
          </cell>
          <cell r="K136" t="str">
            <v>Too high</v>
          </cell>
          <cell r="L136" t="str">
            <v>Lower</v>
          </cell>
          <cell r="M136" t="str">
            <v>Lower</v>
          </cell>
          <cell r="N136" t="str">
            <v>Too high</v>
          </cell>
          <cell r="O136" t="str">
            <v>Too high</v>
          </cell>
          <cell r="P136" t="str">
            <v>Lower</v>
          </cell>
          <cell r="Q136" t="str">
            <v>No intervention</v>
          </cell>
          <cell r="R136">
            <v>72.067000000000007</v>
          </cell>
          <cell r="S136">
            <v>76.537999999999997</v>
          </cell>
          <cell r="T136">
            <v>54.798999999999999</v>
          </cell>
          <cell r="U136">
            <v>55.588999999999999</v>
          </cell>
          <cell r="V136">
            <v>52.414000000000001</v>
          </cell>
          <cell r="W136">
            <v>54.898000000000003</v>
          </cell>
          <cell r="X136">
            <v>-0.22500000000000142</v>
          </cell>
          <cell r="Y136">
            <v>6.2409999999999997</v>
          </cell>
          <cell r="Z136">
            <v>25.192999999999998</v>
          </cell>
          <cell r="AA136">
            <v>24.625</v>
          </cell>
          <cell r="AB136">
            <v>-13.618</v>
          </cell>
          <cell r="AC136">
            <v>-10</v>
          </cell>
          <cell r="AD136">
            <v>-25.417999999999999</v>
          </cell>
          <cell r="AE136">
            <v>-18.384</v>
          </cell>
          <cell r="AF136">
            <v>-80.747109398161882</v>
          </cell>
          <cell r="AG136">
            <v>-59.584102961329911</v>
          </cell>
          <cell r="AH136">
            <v>98.584999999999994</v>
          </cell>
          <cell r="AI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1954</v>
          </cell>
          <cell r="D137" t="str">
            <v>--</v>
          </cell>
          <cell r="E137" t="str">
            <v>-</v>
          </cell>
          <cell r="F137" t="str">
            <v>-</v>
          </cell>
          <cell r="G137" t="str">
            <v>--</v>
          </cell>
          <cell r="H137">
            <v>2001</v>
          </cell>
          <cell r="I137">
            <v>2001</v>
          </cell>
          <cell r="J137" t="str">
            <v>Satisfactory</v>
          </cell>
          <cell r="K137" t="str">
            <v>Satisfactory</v>
          </cell>
          <cell r="L137" t="str">
            <v>Lower</v>
          </cell>
          <cell r="M137" t="str">
            <v>Maintain</v>
          </cell>
          <cell r="N137" t="str">
            <v>Satisfactory</v>
          </cell>
          <cell r="O137" t="str">
            <v>Satisfactory</v>
          </cell>
          <cell r="P137" t="str">
            <v>Maintain</v>
          </cell>
          <cell r="Q137" t="str">
            <v>Maintain</v>
          </cell>
          <cell r="R137">
            <v>57301.05</v>
          </cell>
          <cell r="S137">
            <v>58092.743999999999</v>
          </cell>
          <cell r="T137">
            <v>14.843999999999999</v>
          </cell>
          <cell r="U137">
            <v>16.757999999999999</v>
          </cell>
          <cell r="V137">
            <v>16.756</v>
          </cell>
          <cell r="W137">
            <v>18.495000000000001</v>
          </cell>
          <cell r="X137">
            <v>10.958000000000002</v>
          </cell>
          <cell r="Y137">
            <v>10.917</v>
          </cell>
          <cell r="Z137">
            <v>-1.0889999999999986</v>
          </cell>
          <cell r="AA137">
            <v>0.42600000000000016</v>
          </cell>
          <cell r="AB137">
            <v>1.9570000000000001</v>
          </cell>
          <cell r="AC137">
            <v>1.8</v>
          </cell>
          <cell r="AD137">
            <v>12.047000000000001</v>
          </cell>
          <cell r="AE137">
            <v>10.491</v>
          </cell>
          <cell r="AF137">
            <v>110.56497175141243</v>
          </cell>
          <cell r="AG137">
            <v>96.878363832077497</v>
          </cell>
          <cell r="AH137">
            <v>54.518000000000001</v>
          </cell>
          <cell r="AI137">
            <v>32.006999999999998</v>
          </cell>
        </row>
        <row r="138">
          <cell r="A138" t="str">
            <v>Mongolia</v>
          </cell>
          <cell r="B138">
            <v>496</v>
          </cell>
          <cell r="C138" t="str">
            <v>--</v>
          </cell>
          <cell r="D138" t="str">
            <v>--</v>
          </cell>
          <cell r="E138" t="str">
            <v>-</v>
          </cell>
          <cell r="F138" t="str">
            <v>-</v>
          </cell>
          <cell r="G138" t="str">
            <v>--</v>
          </cell>
          <cell r="H138" t="str">
            <v>--</v>
          </cell>
          <cell r="I138" t="str">
            <v>--</v>
          </cell>
          <cell r="J138" t="str">
            <v>Satisfactory</v>
          </cell>
          <cell r="K138" t="str">
            <v>Satisfactory</v>
          </cell>
          <cell r="L138" t="str">
            <v>Maintain</v>
          </cell>
          <cell r="M138" t="str">
            <v>Maintain</v>
          </cell>
          <cell r="N138" t="str">
            <v>Satisfactory</v>
          </cell>
          <cell r="O138" t="str">
            <v>Too high</v>
          </cell>
          <cell r="P138" t="str">
            <v>No intervention</v>
          </cell>
          <cell r="Q138" t="str">
            <v>Maintain</v>
          </cell>
          <cell r="R138">
            <v>2484.2110000000002</v>
          </cell>
          <cell r="S138">
            <v>2650.7130000000002</v>
          </cell>
          <cell r="T138">
            <v>1194.77</v>
          </cell>
          <cell r="U138">
            <v>1325.521</v>
          </cell>
          <cell r="V138">
            <v>1194.5260000000001</v>
          </cell>
          <cell r="W138">
            <v>1320.9659999999999</v>
          </cell>
          <cell r="X138">
            <v>8.84</v>
          </cell>
          <cell r="Y138">
            <v>11.602</v>
          </cell>
          <cell r="Z138">
            <v>16.207000000000001</v>
          </cell>
          <cell r="AA138">
            <v>15.49</v>
          </cell>
          <cell r="AB138">
            <v>-90</v>
          </cell>
          <cell r="AC138">
            <v>-50</v>
          </cell>
          <cell r="AD138">
            <v>-7.367</v>
          </cell>
          <cell r="AE138">
            <v>-3.8879999999999999</v>
          </cell>
          <cell r="AF138">
            <v>-30.330603579011221</v>
          </cell>
          <cell r="AG138">
            <v>-17.089985610232112</v>
          </cell>
          <cell r="AH138">
            <v>3624.8040000000001</v>
          </cell>
          <cell r="AI138">
            <v>3754.2550000000001</v>
          </cell>
        </row>
        <row r="139">
          <cell r="A139" t="str">
            <v>Montserrat</v>
          </cell>
          <cell r="B139">
            <v>500</v>
          </cell>
          <cell r="C139" t="str">
            <v>-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>
            <v>27225.891</v>
          </cell>
          <cell r="S139">
            <v>34255.721999999994</v>
          </cell>
          <cell r="T139">
            <v>5.0910000000000002</v>
          </cell>
          <cell r="U139">
            <v>2.2280000000000002</v>
          </cell>
          <cell r="V139">
            <v>5.1420000000000003</v>
          </cell>
          <cell r="W139">
            <v>2.2719999999999998</v>
          </cell>
          <cell r="X139">
            <v>-178.79</v>
          </cell>
          <cell r="Y139">
            <v>28.011000000000003</v>
          </cell>
          <cell r="Z139">
            <v>14.761999999999999</v>
          </cell>
          <cell r="AA139">
            <v>13.839</v>
          </cell>
          <cell r="AB139">
            <v>-6.8440000000000003</v>
          </cell>
          <cell r="AC139">
            <v>0.29799999999999999</v>
          </cell>
          <cell r="AD139">
            <v>-193.55199999999999</v>
          </cell>
          <cell r="AE139">
            <v>14.172000000000001</v>
          </cell>
          <cell r="AF139">
            <v>-927.37127371273721</v>
          </cell>
          <cell r="AG139">
            <v>75.252525252525245</v>
          </cell>
          <cell r="AH139">
            <v>5.3870000000000005</v>
          </cell>
          <cell r="AI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1956</v>
          </cell>
          <cell r="D140">
            <v>1971</v>
          </cell>
          <cell r="E140" t="str">
            <v>-</v>
          </cell>
          <cell r="F140" t="str">
            <v>-</v>
          </cell>
          <cell r="G140">
            <v>1993</v>
          </cell>
          <cell r="H140" t="str">
            <v>--</v>
          </cell>
          <cell r="I140" t="str">
            <v>--</v>
          </cell>
          <cell r="J140" t="str">
            <v>Satisfactory</v>
          </cell>
          <cell r="K140" t="str">
            <v>Too high</v>
          </cell>
          <cell r="L140" t="str">
            <v>No intervention</v>
          </cell>
          <cell r="M140" t="str">
            <v>Lower</v>
          </cell>
          <cell r="N140" t="str">
            <v>Satisfactory</v>
          </cell>
          <cell r="O140" t="str">
            <v>Too low</v>
          </cell>
          <cell r="P140" t="str">
            <v>No intervention</v>
          </cell>
          <cell r="Q140" t="str">
            <v>Maintain</v>
          </cell>
          <cell r="R140">
            <v>80.371000000000009</v>
          </cell>
          <cell r="S140">
            <v>99.35</v>
          </cell>
          <cell r="T140">
            <v>13462.416999999999</v>
          </cell>
          <cell r="U140">
            <v>15645.503000000001</v>
          </cell>
          <cell r="V140">
            <v>13541.326999999999</v>
          </cell>
          <cell r="W140">
            <v>15832.957</v>
          </cell>
          <cell r="X140">
            <v>15.838999999999999</v>
          </cell>
          <cell r="Y140">
            <v>14.811000000000003</v>
          </cell>
          <cell r="Z140">
            <v>17.972999999999999</v>
          </cell>
          <cell r="AA140">
            <v>17.447000000000003</v>
          </cell>
          <cell r="AB140">
            <v>-300</v>
          </cell>
          <cell r="AC140">
            <v>-400</v>
          </cell>
          <cell r="AD140">
            <v>-2.1339999999999999</v>
          </cell>
          <cell r="AE140">
            <v>-2.6360000000000001</v>
          </cell>
          <cell r="AF140">
            <v>-8.8225329845099836</v>
          </cell>
          <cell r="AG140">
            <v>-11.322441333477883</v>
          </cell>
          <cell r="AH140">
            <v>46396.964999999997</v>
          </cell>
          <cell r="AI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1983</v>
          </cell>
          <cell r="D141">
            <v>1989</v>
          </cell>
          <cell r="E141" t="str">
            <v>-</v>
          </cell>
          <cell r="F141" t="str">
            <v>-</v>
          </cell>
          <cell r="G141" t="str">
            <v>--</v>
          </cell>
          <cell r="H141" t="str">
            <v>--</v>
          </cell>
          <cell r="I141" t="str">
            <v>--</v>
          </cell>
          <cell r="J141" t="str">
            <v>Satisfactory</v>
          </cell>
          <cell r="K141" t="str">
            <v>Satisfactory</v>
          </cell>
          <cell r="L141" t="str">
            <v>No intervention</v>
          </cell>
          <cell r="M141" t="str">
            <v>No intervention</v>
          </cell>
          <cell r="N141" t="str">
            <v>Satisfactory</v>
          </cell>
          <cell r="O141" t="str">
            <v>Satisfactory</v>
          </cell>
          <cell r="P141" t="str">
            <v>No intervention</v>
          </cell>
          <cell r="Q141" t="str">
            <v>No intervention</v>
          </cell>
          <cell r="R141">
            <v>2497.7309999999998</v>
          </cell>
          <cell r="S141">
            <v>2306.9880000000003</v>
          </cell>
          <cell r="T141">
            <v>7563.0370000000003</v>
          </cell>
          <cell r="U141">
            <v>9579.8469999999998</v>
          </cell>
          <cell r="V141">
            <v>8290.7039999999997</v>
          </cell>
          <cell r="W141">
            <v>10212.448</v>
          </cell>
          <cell r="X141">
            <v>24.366999999999997</v>
          </cell>
          <cell r="Y141">
            <v>19.963999999999999</v>
          </cell>
          <cell r="Z141">
            <v>23.477999999999998</v>
          </cell>
          <cell r="AA141">
            <v>20.175999999999998</v>
          </cell>
          <cell r="AB141">
            <v>75</v>
          </cell>
          <cell r="AC141">
            <v>-20</v>
          </cell>
          <cell r="AD141">
            <v>0.88900000000000001</v>
          </cell>
          <cell r="AE141">
            <v>-0.21199999999999999</v>
          </cell>
          <cell r="AF141">
            <v>2.0705208353750968</v>
          </cell>
          <cell r="AG141">
            <v>-0.52557044759418814</v>
          </cell>
          <cell r="AH141">
            <v>37604.353000000003</v>
          </cell>
          <cell r="AI141">
            <v>37778.622000000003</v>
          </cell>
        </row>
        <row r="142">
          <cell r="A142" t="str">
            <v>Myanmar</v>
          </cell>
          <cell r="B142">
            <v>104</v>
          </cell>
          <cell r="C142" t="str">
            <v>--</v>
          </cell>
          <cell r="D142" t="str">
            <v>--</v>
          </cell>
          <cell r="E142" t="str">
            <v>-</v>
          </cell>
          <cell r="F142" t="str">
            <v>-</v>
          </cell>
          <cell r="G142" t="str">
            <v>--</v>
          </cell>
          <cell r="H142">
            <v>2004</v>
          </cell>
          <cell r="I142">
            <v>2004</v>
          </cell>
          <cell r="J142" t="str">
            <v>Satisfactory</v>
          </cell>
          <cell r="K142" t="str">
            <v>Satisfactory</v>
          </cell>
          <cell r="L142" t="str">
            <v>Maintain</v>
          </cell>
          <cell r="M142" t="str">
            <v>Lower</v>
          </cell>
          <cell r="N142" t="str">
            <v>Satisfactory</v>
          </cell>
          <cell r="O142" t="str">
            <v>Satisfactory</v>
          </cell>
          <cell r="P142" t="str">
            <v>Maintain</v>
          </cell>
          <cell r="Q142" t="str">
            <v>Maintain</v>
          </cell>
          <cell r="R142">
            <v>1692.269</v>
          </cell>
          <cell r="S142">
            <v>1794.769</v>
          </cell>
          <cell r="T142">
            <v>22167.499</v>
          </cell>
          <cell r="U142">
            <v>25083.251</v>
          </cell>
          <cell r="V142">
            <v>22332.133000000002</v>
          </cell>
          <cell r="W142">
            <v>25436.241000000002</v>
          </cell>
          <cell r="X142">
            <v>13.984999999999999</v>
          </cell>
          <cell r="Y142">
            <v>11.381999999999998</v>
          </cell>
          <cell r="Z142">
            <v>13.725</v>
          </cell>
          <cell r="AA142">
            <v>11.096999999999998</v>
          </cell>
          <cell r="AB142">
            <v>60</v>
          </cell>
          <cell r="AC142">
            <v>70</v>
          </cell>
          <cell r="AD142">
            <v>0.26</v>
          </cell>
          <cell r="AE142">
            <v>0.28499999999999998</v>
          </cell>
          <cell r="AF142">
            <v>1.0827535939749815</v>
          </cell>
          <cell r="AG142">
            <v>1.3682513688866285</v>
          </cell>
          <cell r="AH142">
            <v>63657.320999999996</v>
          </cell>
          <cell r="AI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1995</v>
          </cell>
          <cell r="D143">
            <v>1995</v>
          </cell>
          <cell r="E143" t="str">
            <v>-</v>
          </cell>
          <cell r="F143" t="str">
            <v>-</v>
          </cell>
          <cell r="G143" t="str">
            <v>--</v>
          </cell>
          <cell r="H143">
            <v>2002</v>
          </cell>
          <cell r="I143">
            <v>2002</v>
          </cell>
          <cell r="J143" t="str">
            <v>Satisfactory</v>
          </cell>
          <cell r="K143" t="str">
            <v>Satisfactory</v>
          </cell>
          <cell r="L143" t="str">
            <v>Raise</v>
          </cell>
          <cell r="M143" t="str">
            <v>Maintain</v>
          </cell>
          <cell r="N143" t="str">
            <v>Satisfactory</v>
          </cell>
          <cell r="O143" t="str">
            <v>Satisfactory</v>
          </cell>
          <cell r="P143" t="str">
            <v>Maintain</v>
          </cell>
          <cell r="Q143" t="str">
            <v>No intervention</v>
          </cell>
          <cell r="R143">
            <v>2141.4610000000002</v>
          </cell>
          <cell r="S143">
            <v>3283.2669999999998</v>
          </cell>
          <cell r="T143">
            <v>817.63800000000003</v>
          </cell>
          <cell r="U143">
            <v>1007.122</v>
          </cell>
          <cell r="V143">
            <v>833.90899999999999</v>
          </cell>
          <cell r="W143">
            <v>1024.1300000000001</v>
          </cell>
          <cell r="X143">
            <v>27.398999999999997</v>
          </cell>
          <cell r="Y143">
            <v>13.941000000000001</v>
          </cell>
          <cell r="Z143">
            <v>25.131999999999998</v>
          </cell>
          <cell r="AA143">
            <v>14.501000000000001</v>
          </cell>
          <cell r="AB143">
            <v>20.100000000000001</v>
          </cell>
          <cell r="AC143">
            <v>-5.5</v>
          </cell>
          <cell r="AD143">
            <v>2.2669999999999999</v>
          </cell>
          <cell r="AE143">
            <v>-0.56000000000000005</v>
          </cell>
          <cell r="AF143">
            <v>6.4645606993303879</v>
          </cell>
          <cell r="AG143">
            <v>-1.9235477214702899</v>
          </cell>
          <cell r="AH143">
            <v>3059.9009999999998</v>
          </cell>
          <cell r="AI143">
            <v>3025.8789999999999</v>
          </cell>
        </row>
        <row r="144">
          <cell r="A144" t="str">
            <v>Nauru</v>
          </cell>
          <cell r="B144">
            <v>520</v>
          </cell>
          <cell r="C144" t="str">
            <v>--</v>
          </cell>
          <cell r="D144" t="str">
            <v>--</v>
          </cell>
          <cell r="E144" t="str">
            <v>-</v>
          </cell>
          <cell r="F144" t="str">
            <v>-</v>
          </cell>
          <cell r="G144" t="str">
            <v>--</v>
          </cell>
          <cell r="H144" t="str">
            <v>--</v>
          </cell>
          <cell r="I144" t="str">
            <v>--</v>
          </cell>
          <cell r="J144" t="str">
            <v>Satisfactory</v>
          </cell>
          <cell r="K144" t="str">
            <v>Satisfactory</v>
          </cell>
          <cell r="L144" t="str">
            <v>Maintain</v>
          </cell>
          <cell r="M144" t="str">
            <v>Maintain</v>
          </cell>
          <cell r="N144" t="str">
            <v>Satisfactory</v>
          </cell>
          <cell r="O144" t="str">
            <v>Satisfactory</v>
          </cell>
          <cell r="P144" t="str">
            <v>Maintain</v>
          </cell>
          <cell r="Q144" t="str">
            <v>Maintain</v>
          </cell>
          <cell r="R144">
            <v>4807.6099999999997</v>
          </cell>
          <cell r="S144">
            <v>5853.4519999999993</v>
          </cell>
          <cell r="T144">
            <v>5.3570000000000002</v>
          </cell>
          <cell r="U144">
            <v>6.7720000000000002</v>
          </cell>
          <cell r="V144">
            <v>5.4050000000000002</v>
          </cell>
          <cell r="W144">
            <v>6.8630000000000004</v>
          </cell>
          <cell r="X144">
            <v>24.984999999999999</v>
          </cell>
          <cell r="Y144">
            <v>22.283000000000001</v>
          </cell>
          <cell r="Z144">
            <v>14.705</v>
          </cell>
          <cell r="AA144">
            <v>13.611000000000001</v>
          </cell>
          <cell r="AB144">
            <v>0.59</v>
          </cell>
          <cell r="AC144">
            <v>0.56000000000000005</v>
          </cell>
          <cell r="AD144">
            <v>10.28</v>
          </cell>
          <cell r="AE144">
            <v>8.6720000000000006</v>
          </cell>
          <cell r="AF144">
            <v>54.986020503261877</v>
          </cell>
          <cell r="AG144">
            <v>49.036777583187401</v>
          </cell>
          <cell r="AH144">
            <v>18.071999999999999</v>
          </cell>
          <cell r="AI144">
            <v>18.071999999999999</v>
          </cell>
        </row>
        <row r="145">
          <cell r="A145" t="str">
            <v>Nepal</v>
          </cell>
          <cell r="B145">
            <v>524</v>
          </cell>
          <cell r="C145" t="str">
            <v>--</v>
          </cell>
          <cell r="D145" t="str">
            <v>--</v>
          </cell>
          <cell r="E145" t="str">
            <v>-</v>
          </cell>
          <cell r="F145" t="str">
            <v>-</v>
          </cell>
          <cell r="G145" t="str">
            <v>--</v>
          </cell>
          <cell r="H145" t="str">
            <v>--</v>
          </cell>
          <cell r="I145" t="str">
            <v>--</v>
          </cell>
          <cell r="J145" t="str">
            <v>Too high</v>
          </cell>
          <cell r="K145" t="str">
            <v>Too high</v>
          </cell>
          <cell r="L145" t="str">
            <v>Lower</v>
          </cell>
          <cell r="M145" t="str">
            <v>Maintain</v>
          </cell>
          <cell r="N145" t="str">
            <v>Satisfactory</v>
          </cell>
          <cell r="O145" t="str">
            <v>Satisfactory</v>
          </cell>
          <cell r="P145" t="str">
            <v>No intervention</v>
          </cell>
          <cell r="Q145" t="str">
            <v>Raise</v>
          </cell>
          <cell r="R145">
            <v>30.951000000000001</v>
          </cell>
          <cell r="S145">
            <v>34.521000000000001</v>
          </cell>
          <cell r="T145">
            <v>10788.371999999999</v>
          </cell>
          <cell r="U145">
            <v>13445.541999999999</v>
          </cell>
          <cell r="V145">
            <v>10893.688</v>
          </cell>
          <cell r="W145">
            <v>13687.087</v>
          </cell>
          <cell r="X145">
            <v>23.841999999999999</v>
          </cell>
          <cell r="Y145">
            <v>20.961000000000002</v>
          </cell>
          <cell r="Z145">
            <v>24.701999999999998</v>
          </cell>
          <cell r="AA145">
            <v>21.737000000000002</v>
          </cell>
          <cell r="AB145">
            <v>-99.087999999999994</v>
          </cell>
          <cell r="AC145">
            <v>-100</v>
          </cell>
          <cell r="AD145">
            <v>-0.86</v>
          </cell>
          <cell r="AE145">
            <v>-0.77600000000000002</v>
          </cell>
          <cell r="AF145">
            <v>-2.4926325110339387</v>
          </cell>
          <cell r="AG145">
            <v>-2.5479544130188239</v>
          </cell>
          <cell r="AH145">
            <v>51171.841</v>
          </cell>
          <cell r="AI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1956</v>
          </cell>
          <cell r="D146">
            <v>1968</v>
          </cell>
          <cell r="E146">
            <v>1952</v>
          </cell>
          <cell r="F146" t="str">
            <v>-</v>
          </cell>
          <cell r="G146" t="str">
            <v>--</v>
          </cell>
          <cell r="H146">
            <v>2005</v>
          </cell>
          <cell r="I146">
            <v>2005</v>
          </cell>
          <cell r="J146" t="str">
            <v>Too high</v>
          </cell>
          <cell r="K146" t="str">
            <v>Too high</v>
          </cell>
          <cell r="L146" t="str">
            <v>Lower</v>
          </cell>
          <cell r="M146" t="str">
            <v>Lower</v>
          </cell>
          <cell r="N146" t="str">
            <v>Satisfactory</v>
          </cell>
          <cell r="O146" t="str">
            <v>Satisfactory</v>
          </cell>
          <cell r="P146" t="str">
            <v>No intervention</v>
          </cell>
          <cell r="Q146" t="str">
            <v>No intervention</v>
          </cell>
          <cell r="R146">
            <v>3628.174</v>
          </cell>
          <cell r="S146">
            <v>3431.0330000000004</v>
          </cell>
          <cell r="T146">
            <v>7644.75</v>
          </cell>
          <cell r="U146">
            <v>8091.1279999999997</v>
          </cell>
          <cell r="V146">
            <v>7814.15</v>
          </cell>
          <cell r="W146">
            <v>8208.0450000000001</v>
          </cell>
          <cell r="X146">
            <v>5.5949999999999998</v>
          </cell>
          <cell r="Y146">
            <v>4.9910000000000005</v>
          </cell>
          <cell r="Z146">
            <v>3.5410000000000004</v>
          </cell>
          <cell r="AA146">
            <v>3.1270000000000007</v>
          </cell>
          <cell r="AB146">
            <v>161</v>
          </cell>
          <cell r="AC146">
            <v>150</v>
          </cell>
          <cell r="AD146">
            <v>2.0539999999999998</v>
          </cell>
          <cell r="AE146">
            <v>1.8640000000000001</v>
          </cell>
          <cell r="AF146">
            <v>16.608622454032286</v>
          </cell>
          <cell r="AG146">
            <v>15.426940580567198</v>
          </cell>
          <cell r="AH146">
            <v>17139.404000000002</v>
          </cell>
          <cell r="AI146">
            <v>15269.856</v>
          </cell>
        </row>
        <row r="147">
          <cell r="A147" t="str">
            <v>Netherlands Antilles</v>
          </cell>
          <cell r="B147">
            <v>530</v>
          </cell>
          <cell r="C147" t="str">
            <v>-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>
            <v>405.07799999999997</v>
          </cell>
          <cell r="S147">
            <v>464.904</v>
          </cell>
          <cell r="T147">
            <v>88.97</v>
          </cell>
          <cell r="U147">
            <v>86.075999999999993</v>
          </cell>
          <cell r="V147">
            <v>97.756</v>
          </cell>
          <cell r="W147">
            <v>96.58</v>
          </cell>
          <cell r="X147">
            <v>-12.214000000000002</v>
          </cell>
          <cell r="Y147">
            <v>7.8090000000000002</v>
          </cell>
          <cell r="Z147">
            <v>10.632999999999999</v>
          </cell>
          <cell r="AA147">
            <v>7.8090000000000002</v>
          </cell>
          <cell r="AB147">
            <v>-20.699000000000002</v>
          </cell>
          <cell r="AC147">
            <v>0</v>
          </cell>
          <cell r="AD147">
            <v>-22.847000000000001</v>
          </cell>
          <cell r="AE147">
            <v>0</v>
          </cell>
          <cell r="AF147">
            <v>-131.89957305805137</v>
          </cell>
          <cell r="AG147">
            <v>0</v>
          </cell>
          <cell r="AH147">
            <v>202.88400000000001</v>
          </cell>
          <cell r="AI147">
            <v>202.88400000000001</v>
          </cell>
        </row>
        <row r="148">
          <cell r="A148" t="str">
            <v>New Caledonia</v>
          </cell>
          <cell r="B148">
            <v>540</v>
          </cell>
          <cell r="C148" t="str">
            <v>--</v>
          </cell>
          <cell r="D148" t="str">
            <v>--</v>
          </cell>
          <cell r="E148" t="str">
            <v>-</v>
          </cell>
          <cell r="F148" t="str">
            <v>-</v>
          </cell>
          <cell r="G148" t="str">
            <v>--</v>
          </cell>
          <cell r="H148" t="str">
            <v>--</v>
          </cell>
          <cell r="I148" t="str">
            <v>--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>
            <v>13945.501</v>
          </cell>
          <cell r="S148">
            <v>18605.921000000002</v>
          </cell>
          <cell r="T148">
            <v>98.884</v>
          </cell>
          <cell r="U148">
            <v>121.559</v>
          </cell>
          <cell r="V148">
            <v>94.203000000000003</v>
          </cell>
          <cell r="W148">
            <v>115.279</v>
          </cell>
          <cell r="X148">
            <v>21.748999999999999</v>
          </cell>
          <cell r="Y148">
            <v>19.059999999999999</v>
          </cell>
          <cell r="Z148">
            <v>16.515999999999998</v>
          </cell>
          <cell r="AA148">
            <v>14.332999999999998</v>
          </cell>
          <cell r="AB148">
            <v>5.343</v>
          </cell>
          <cell r="AC148">
            <v>5.343</v>
          </cell>
          <cell r="AD148">
            <v>5.2329999999999997</v>
          </cell>
          <cell r="AE148">
            <v>4.7270000000000003</v>
          </cell>
          <cell r="AF148">
            <v>24.407290667397564</v>
          </cell>
          <cell r="AG148">
            <v>24.577947467684805</v>
          </cell>
          <cell r="AH148">
            <v>382.11099999999999</v>
          </cell>
          <cell r="AI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1960</v>
          </cell>
          <cell r="D149">
            <v>1973</v>
          </cell>
          <cell r="E149">
            <v>1950</v>
          </cell>
          <cell r="F149" t="str">
            <v>-</v>
          </cell>
          <cell r="G149" t="str">
            <v>--</v>
          </cell>
          <cell r="H149">
            <v>2002</v>
          </cell>
          <cell r="I149">
            <v>2002</v>
          </cell>
          <cell r="J149" t="str">
            <v>Too low</v>
          </cell>
          <cell r="K149" t="str">
            <v>Satisfactory</v>
          </cell>
          <cell r="L149" t="str">
            <v>Raise</v>
          </cell>
          <cell r="M149" t="str">
            <v>Maintain</v>
          </cell>
          <cell r="N149" t="str">
            <v>Too high</v>
          </cell>
          <cell r="O149" t="str">
            <v>Satisfactory</v>
          </cell>
          <cell r="P149" t="str">
            <v>No intervention</v>
          </cell>
          <cell r="Q149" t="str">
            <v>No intervention</v>
          </cell>
          <cell r="R149">
            <v>10110.516</v>
          </cell>
          <cell r="S149">
            <v>12883.935000000001</v>
          </cell>
          <cell r="T149">
            <v>1802.23</v>
          </cell>
          <cell r="U149">
            <v>1979.644</v>
          </cell>
          <cell r="V149">
            <v>1855.5309999999999</v>
          </cell>
          <cell r="W149">
            <v>2048.7399999999998</v>
          </cell>
          <cell r="X149">
            <v>8.5839999999999996</v>
          </cell>
          <cell r="Y149">
            <v>10.714</v>
          </cell>
          <cell r="Z149">
            <v>7.5140000000000002</v>
          </cell>
          <cell r="AA149">
            <v>6.7149999999999999</v>
          </cell>
          <cell r="AB149">
            <v>20</v>
          </cell>
          <cell r="AC149">
            <v>78.45</v>
          </cell>
          <cell r="AD149">
            <v>1.07</v>
          </cell>
          <cell r="AE149">
            <v>3.9990000000000001</v>
          </cell>
          <cell r="AF149">
            <v>7.1385739984580683</v>
          </cell>
          <cell r="AG149">
            <v>28.596007129864876</v>
          </cell>
          <cell r="AH149">
            <v>4789.55</v>
          </cell>
          <cell r="AI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1980</v>
          </cell>
          <cell r="D150">
            <v>1980</v>
          </cell>
          <cell r="E150" t="str">
            <v>-</v>
          </cell>
          <cell r="F150" t="str">
            <v>-</v>
          </cell>
          <cell r="G150">
            <v>2005</v>
          </cell>
          <cell r="H150">
            <v>2004</v>
          </cell>
          <cell r="I150" t="str">
            <v>--</v>
          </cell>
          <cell r="J150" t="str">
            <v>Satisfactory</v>
          </cell>
          <cell r="K150" t="str">
            <v>Satisfactory</v>
          </cell>
          <cell r="L150" t="str">
            <v>No intervention</v>
          </cell>
          <cell r="M150" t="str">
            <v>No intervention</v>
          </cell>
          <cell r="N150" t="str">
            <v>Satisfactory</v>
          </cell>
          <cell r="O150" t="str">
            <v>Too high</v>
          </cell>
          <cell r="P150" t="str">
            <v>No intervention</v>
          </cell>
          <cell r="Q150" t="str">
            <v>No intervention</v>
          </cell>
          <cell r="R150">
            <v>10146.967000000001</v>
          </cell>
          <cell r="S150">
            <v>13518.416000000001</v>
          </cell>
          <cell r="T150">
            <v>2232.0590000000002</v>
          </cell>
          <cell r="U150">
            <v>2742.0459999999998</v>
          </cell>
          <cell r="V150">
            <v>2244.8330000000001</v>
          </cell>
          <cell r="W150">
            <v>2744.6390000000001</v>
          </cell>
          <cell r="X150">
            <v>20.422000000000004</v>
          </cell>
          <cell r="Y150">
            <v>20.221999999999998</v>
          </cell>
          <cell r="Z150">
            <v>26.993000000000002</v>
          </cell>
          <cell r="AA150">
            <v>24.050999999999998</v>
          </cell>
          <cell r="AB150">
            <v>-155</v>
          </cell>
          <cell r="AC150">
            <v>-100</v>
          </cell>
          <cell r="AD150">
            <v>-6.5709999999999997</v>
          </cell>
          <cell r="AE150">
            <v>-3.8290000000000002</v>
          </cell>
          <cell r="AF150">
            <v>-20.252436825463192</v>
          </cell>
          <cell r="AG150">
            <v>-13.168516184764817</v>
          </cell>
          <cell r="AH150">
            <v>9370.755000000001</v>
          </cell>
          <cell r="AI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1961</v>
          </cell>
          <cell r="D151">
            <v>1970</v>
          </cell>
          <cell r="E151" t="str">
            <v>-</v>
          </cell>
          <cell r="F151" t="str">
            <v>-</v>
          </cell>
          <cell r="G151" t="str">
            <v>--</v>
          </cell>
          <cell r="H151">
            <v>2004</v>
          </cell>
          <cell r="I151" t="str">
            <v>--</v>
          </cell>
          <cell r="J151" t="str">
            <v>Satisfactory</v>
          </cell>
          <cell r="K151" t="str">
            <v>Satisfactory</v>
          </cell>
          <cell r="L151" t="str">
            <v>No intervention</v>
          </cell>
          <cell r="M151" t="str">
            <v>Lower</v>
          </cell>
          <cell r="N151" t="str">
            <v>Satisfactory</v>
          </cell>
          <cell r="O151" t="str">
            <v>Satisfactory</v>
          </cell>
          <cell r="P151" t="str">
            <v>No intervention</v>
          </cell>
          <cell r="Q151" t="str">
            <v>No intervention</v>
          </cell>
          <cell r="R151">
            <v>377.78500000000003</v>
          </cell>
          <cell r="S151">
            <v>401.63</v>
          </cell>
          <cell r="T151">
            <v>5055.0150000000003</v>
          </cell>
          <cell r="U151">
            <v>7136.1090000000004</v>
          </cell>
          <cell r="V151">
            <v>4874.3410000000003</v>
          </cell>
          <cell r="W151">
            <v>6820.8680000000004</v>
          </cell>
          <cell r="X151">
            <v>34.14</v>
          </cell>
          <cell r="Y151">
            <v>33.795000000000002</v>
          </cell>
          <cell r="Z151">
            <v>34.249000000000002</v>
          </cell>
          <cell r="AA151">
            <v>33.950000000000003</v>
          </cell>
          <cell r="AB151">
            <v>-5.9420000000000002</v>
          </cell>
          <cell r="AC151">
            <v>-10</v>
          </cell>
          <cell r="AD151">
            <v>-0.109</v>
          </cell>
          <cell r="AE151">
            <v>-0.155</v>
          </cell>
          <cell r="AF151">
            <v>-0.19153469511428581</v>
          </cell>
          <cell r="AG151">
            <v>-0.28200081836637486</v>
          </cell>
          <cell r="AH151">
            <v>50156.38</v>
          </cell>
          <cell r="AI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1967</v>
          </cell>
          <cell r="D152">
            <v>1968</v>
          </cell>
          <cell r="E152">
            <v>1955</v>
          </cell>
          <cell r="F152" t="str">
            <v>-</v>
          </cell>
          <cell r="G152" t="str">
            <v>--</v>
          </cell>
          <cell r="H152">
            <v>2001</v>
          </cell>
          <cell r="I152">
            <v>2001</v>
          </cell>
          <cell r="J152" t="str">
            <v>Satisfactory</v>
          </cell>
          <cell r="K152" t="str">
            <v>Satisfactory</v>
          </cell>
          <cell r="L152" t="str">
            <v>Maintain</v>
          </cell>
          <cell r="M152" t="str">
            <v>Maintain</v>
          </cell>
          <cell r="N152" t="str">
            <v>Satisfactory</v>
          </cell>
          <cell r="O152" t="str">
            <v>Satisfactory</v>
          </cell>
          <cell r="P152" t="str">
            <v>No intervention</v>
          </cell>
          <cell r="Q152" t="str">
            <v>No intervention</v>
          </cell>
          <cell r="R152">
            <v>51.009</v>
          </cell>
          <cell r="S152">
            <v>61.963000000000001</v>
          </cell>
          <cell r="T152">
            <v>52236.322999999997</v>
          </cell>
          <cell r="U152">
            <v>66558.346000000005</v>
          </cell>
          <cell r="V152">
            <v>51677.383999999998</v>
          </cell>
          <cell r="W152">
            <v>64971.322999999997</v>
          </cell>
          <cell r="X152">
            <v>24.726999999999997</v>
          </cell>
          <cell r="Y152">
            <v>22.352</v>
          </cell>
          <cell r="Z152">
            <v>24.898999999999997</v>
          </cell>
          <cell r="AA152">
            <v>22.625</v>
          </cell>
          <cell r="AB152">
            <v>-95.028000000000006</v>
          </cell>
          <cell r="AC152">
            <v>-170</v>
          </cell>
          <cell r="AD152">
            <v>-0.17199999999999999</v>
          </cell>
          <cell r="AE152">
            <v>-0.27300000000000002</v>
          </cell>
          <cell r="AF152">
            <v>-0.39097387994302513</v>
          </cell>
          <cell r="AG152">
            <v>-0.64955978378218104</v>
          </cell>
          <cell r="AH152">
            <v>258108.43900000001</v>
          </cell>
          <cell r="AI152">
            <v>259911.245</v>
          </cell>
        </row>
        <row r="153">
          <cell r="A153" t="str">
            <v>Niue</v>
          </cell>
          <cell r="B153">
            <v>570</v>
          </cell>
          <cell r="C153" t="str">
            <v>-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Satisfactory</v>
          </cell>
          <cell r="K153" t="str">
            <v>Too low</v>
          </cell>
          <cell r="L153" t="str">
            <v>No intervention</v>
          </cell>
          <cell r="M153" t="str">
            <v>Raise</v>
          </cell>
          <cell r="N153" t="str">
            <v>Too high</v>
          </cell>
          <cell r="O153" t="str">
            <v>Too high</v>
          </cell>
          <cell r="P153" t="str">
            <v>Lower</v>
          </cell>
          <cell r="Q153" t="str">
            <v>Lower</v>
          </cell>
          <cell r="R153">
            <v>375.41200000000003</v>
          </cell>
          <cell r="S153">
            <v>395.93200000000002</v>
          </cell>
          <cell r="T153">
            <v>0.88300000000000001</v>
          </cell>
          <cell r="U153">
            <v>0.71499999999999997</v>
          </cell>
          <cell r="V153">
            <v>0.89600000000000002</v>
          </cell>
          <cell r="W153">
            <v>0.73</v>
          </cell>
          <cell r="X153">
            <v>-19.945999999999998</v>
          </cell>
          <cell r="Y153">
            <v>-21.603999999999996</v>
          </cell>
          <cell r="Z153">
            <v>14.4</v>
          </cell>
          <cell r="AA153">
            <v>12.046000000000003</v>
          </cell>
          <cell r="AB153">
            <v>-0.29099999999999998</v>
          </cell>
          <cell r="AC153">
            <v>-0.25700000000000001</v>
          </cell>
          <cell r="AD153">
            <v>-34.345999999999997</v>
          </cell>
          <cell r="AE153">
            <v>-33.65</v>
          </cell>
          <cell r="AF153">
            <v>-177.43902439024387</v>
          </cell>
          <cell r="AG153">
            <v>-191.79104477611938</v>
          </cell>
          <cell r="AH153">
            <v>1.823</v>
          </cell>
          <cell r="AI153">
            <v>1.823</v>
          </cell>
        </row>
        <row r="154">
          <cell r="A154" t="str">
            <v>Northern Mariana Islands</v>
          </cell>
          <cell r="B154">
            <v>580</v>
          </cell>
          <cell r="C154" t="str">
            <v>-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>
            <v>2300.0129999999999</v>
          </cell>
          <cell r="S154">
            <v>3068.7420000000002</v>
          </cell>
          <cell r="T154">
            <v>28.788</v>
          </cell>
          <cell r="U154">
            <v>40.36</v>
          </cell>
          <cell r="V154">
            <v>28.343</v>
          </cell>
          <cell r="W154">
            <v>40.441000000000003</v>
          </cell>
          <cell r="X154">
            <v>39.728999999999999</v>
          </cell>
          <cell r="Y154">
            <v>29.414999999999999</v>
          </cell>
          <cell r="Z154">
            <v>16.081</v>
          </cell>
          <cell r="AA154">
            <v>13.472000000000001</v>
          </cell>
          <cell r="AB154">
            <v>7.5</v>
          </cell>
          <cell r="AC154">
            <v>6</v>
          </cell>
          <cell r="AD154">
            <v>23.648</v>
          </cell>
          <cell r="AE154">
            <v>15.943</v>
          </cell>
          <cell r="AF154">
            <v>121.5953307392996</v>
          </cell>
          <cell r="AG154">
            <v>93.428838368109624</v>
          </cell>
          <cell r="AH154">
            <v>130.47199999999998</v>
          </cell>
          <cell r="AI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1953</v>
          </cell>
          <cell r="D155">
            <v>1967</v>
          </cell>
          <cell r="E155">
            <v>1955</v>
          </cell>
          <cell r="F155">
            <v>1979</v>
          </cell>
          <cell r="G155" t="str">
            <v>--</v>
          </cell>
          <cell r="H155">
            <v>2003</v>
          </cell>
          <cell r="I155">
            <v>2003</v>
          </cell>
          <cell r="J155" t="str">
            <v>Satisfactory</v>
          </cell>
          <cell r="K155" t="str">
            <v>Satisfactory</v>
          </cell>
          <cell r="L155" t="str">
            <v>Lower</v>
          </cell>
          <cell r="M155" t="str">
            <v>Maintain</v>
          </cell>
          <cell r="N155" t="str">
            <v>Satisfactory</v>
          </cell>
          <cell r="O155" t="str">
            <v>Satisfactory</v>
          </cell>
          <cell r="P155" t="str">
            <v>No intervention</v>
          </cell>
          <cell r="Q155" t="str">
            <v>No intervention</v>
          </cell>
          <cell r="R155">
            <v>1124.598</v>
          </cell>
          <cell r="S155">
            <v>1244.663</v>
          </cell>
          <cell r="T155">
            <v>2155.5010000000002</v>
          </cell>
          <cell r="U155">
            <v>2294.7570000000001</v>
          </cell>
          <cell r="V155">
            <v>2203.683</v>
          </cell>
          <cell r="W155">
            <v>2325.518</v>
          </cell>
          <cell r="X155">
            <v>6.4550000000000001</v>
          </cell>
          <cell r="Y155">
            <v>5.1789999999999985</v>
          </cell>
          <cell r="Z155">
            <v>3.4129999999999985</v>
          </cell>
          <cell r="AA155">
            <v>2.6169999999999991</v>
          </cell>
          <cell r="AB155">
            <v>67.382000000000005</v>
          </cell>
          <cell r="AC155">
            <v>58.43</v>
          </cell>
          <cell r="AD155">
            <v>3.0419999999999998</v>
          </cell>
          <cell r="AE155">
            <v>2.5619999999999998</v>
          </cell>
          <cell r="AF155">
            <v>22.77673178135257</v>
          </cell>
          <cell r="AG155">
            <v>20.95722473691384</v>
          </cell>
          <cell r="AH155">
            <v>5434.89</v>
          </cell>
          <cell r="AI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 t="str">
            <v>-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>
            <v>92523.256999999998</v>
          </cell>
          <cell r="S156">
            <v>107029.36</v>
          </cell>
          <cell r="T156">
            <v>1325.566</v>
          </cell>
          <cell r="U156">
            <v>1883.338</v>
          </cell>
          <cell r="V156">
            <v>1284.423</v>
          </cell>
          <cell r="W156">
            <v>1818.874</v>
          </cell>
          <cell r="X156">
            <v>37.504000000000005</v>
          </cell>
          <cell r="Y156">
            <v>32.231999999999999</v>
          </cell>
          <cell r="Z156">
            <v>36.770000000000003</v>
          </cell>
          <cell r="AA156">
            <v>34.567</v>
          </cell>
          <cell r="AB156">
            <v>10.574999999999999</v>
          </cell>
          <cell r="AC156">
            <v>-40</v>
          </cell>
          <cell r="AD156">
            <v>0.73399999999999999</v>
          </cell>
          <cell r="AE156">
            <v>-2.335</v>
          </cell>
          <cell r="AF156">
            <v>1.7558482615026738</v>
          </cell>
          <cell r="AG156">
            <v>-6.0175441499692361</v>
          </cell>
          <cell r="AH156">
            <v>10058.339</v>
          </cell>
          <cell r="AI156">
            <v>10203.541000000001</v>
          </cell>
        </row>
        <row r="157">
          <cell r="A157" t="str">
            <v>Oman</v>
          </cell>
          <cell r="B157">
            <v>512</v>
          </cell>
          <cell r="C157" t="str">
            <v>--</v>
          </cell>
          <cell r="D157" t="str">
            <v>--</v>
          </cell>
          <cell r="E157" t="str">
            <v>-</v>
          </cell>
          <cell r="F157" t="str">
            <v>-</v>
          </cell>
          <cell r="G157" t="str">
            <v>--</v>
          </cell>
          <cell r="H157">
            <v>2005</v>
          </cell>
          <cell r="I157">
            <v>2005</v>
          </cell>
          <cell r="J157" t="str">
            <v>Too high</v>
          </cell>
          <cell r="K157" t="str">
            <v>Too high</v>
          </cell>
          <cell r="L157" t="str">
            <v>Lower</v>
          </cell>
          <cell r="M157" t="str">
            <v>Lower</v>
          </cell>
          <cell r="N157" t="str">
            <v>Satisfactory</v>
          </cell>
          <cell r="O157" t="str">
            <v>Satisfactory</v>
          </cell>
          <cell r="P157" t="str">
            <v>Maintain</v>
          </cell>
          <cell r="Q157" t="str">
            <v>No intervention</v>
          </cell>
          <cell r="R157">
            <v>107.21299999999999</v>
          </cell>
          <cell r="S157">
            <v>110.48699999999999</v>
          </cell>
          <cell r="T157">
            <v>1284.6590000000001</v>
          </cell>
          <cell r="U157">
            <v>1442.85</v>
          </cell>
          <cell r="V157">
            <v>892.60500000000002</v>
          </cell>
          <cell r="W157">
            <v>1124.1310000000001</v>
          </cell>
          <cell r="X157">
            <v>22.923999999999999</v>
          </cell>
          <cell r="Y157">
            <v>9.9809999999999999</v>
          </cell>
          <cell r="Z157">
            <v>26.387999999999998</v>
          </cell>
          <cell r="AA157">
            <v>22.757999999999999</v>
          </cell>
          <cell r="AB157">
            <v>-40</v>
          </cell>
          <cell r="AC157">
            <v>-160</v>
          </cell>
          <cell r="AD157">
            <v>-3.464</v>
          </cell>
          <cell r="AE157">
            <v>-12.776999999999999</v>
          </cell>
          <cell r="AF157">
            <v>-11.745498537685432</v>
          </cell>
          <cell r="AG157">
            <v>-49.931967694016905</v>
          </cell>
          <cell r="AH157">
            <v>4957.7270000000008</v>
          </cell>
          <cell r="AI157">
            <v>4882.6279999999997</v>
          </cell>
        </row>
        <row r="158">
          <cell r="A158" t="str">
            <v>Pakistan</v>
          </cell>
          <cell r="B158">
            <v>586</v>
          </cell>
          <cell r="C158" t="str">
            <v>--</v>
          </cell>
          <cell r="D158" t="str">
            <v>--</v>
          </cell>
          <cell r="E158" t="str">
            <v>-</v>
          </cell>
          <cell r="F158" t="str">
            <v>-</v>
          </cell>
          <cell r="G158" t="str">
            <v>--</v>
          </cell>
          <cell r="H158" t="str">
            <v>--</v>
          </cell>
          <cell r="I158" t="str">
            <v>--</v>
          </cell>
          <cell r="J158" t="str">
            <v>Satisfactory</v>
          </cell>
          <cell r="K158" t="str">
            <v>Too high</v>
          </cell>
          <cell r="L158" t="str">
            <v>No intervention</v>
          </cell>
          <cell r="M158" t="str">
            <v>Lower</v>
          </cell>
          <cell r="N158" t="str">
            <v>Too low</v>
          </cell>
          <cell r="O158" t="str">
            <v>Satisfactory</v>
          </cell>
          <cell r="P158" t="str">
            <v>Raise</v>
          </cell>
          <cell r="Q158" t="str">
            <v>Raise</v>
          </cell>
          <cell r="R158">
            <v>31.6</v>
          </cell>
          <cell r="S158">
            <v>35.253</v>
          </cell>
          <cell r="T158">
            <v>64961.906999999999</v>
          </cell>
          <cell r="U158">
            <v>81282.570000000007</v>
          </cell>
          <cell r="V158">
            <v>61113.16</v>
          </cell>
          <cell r="W158">
            <v>76652.505000000005</v>
          </cell>
          <cell r="X158">
            <v>24.669</v>
          </cell>
          <cell r="Y158">
            <v>20.343</v>
          </cell>
          <cell r="Z158">
            <v>24.728999999999999</v>
          </cell>
          <cell r="AA158">
            <v>22.751999999999999</v>
          </cell>
          <cell r="AB158">
            <v>-40.5</v>
          </cell>
          <cell r="AC158">
            <v>-1810</v>
          </cell>
          <cell r="AD158">
            <v>-0.06</v>
          </cell>
          <cell r="AE158">
            <v>-2.4089999999999998</v>
          </cell>
          <cell r="AF158">
            <v>-0.17786720618840857</v>
          </cell>
          <cell r="AG158">
            <v>-7.7561779886010749</v>
          </cell>
          <cell r="AH158">
            <v>304700.397</v>
          </cell>
          <cell r="AI158">
            <v>315504.37599999999</v>
          </cell>
        </row>
        <row r="159">
          <cell r="A159" t="str">
            <v>Palau</v>
          </cell>
          <cell r="B159">
            <v>585</v>
          </cell>
          <cell r="C159" t="str">
            <v>--</v>
          </cell>
          <cell r="D159" t="str">
            <v>--</v>
          </cell>
          <cell r="E159" t="str">
            <v>-</v>
          </cell>
          <cell r="F159" t="str">
            <v>-</v>
          </cell>
          <cell r="G159" t="str">
            <v>--</v>
          </cell>
          <cell r="H159" t="str">
            <v>--</v>
          </cell>
          <cell r="I159" t="str">
            <v>--</v>
          </cell>
          <cell r="J159" t="str">
            <v>Too high</v>
          </cell>
          <cell r="K159" t="str">
            <v>Too high</v>
          </cell>
          <cell r="L159" t="str">
            <v>No intervention</v>
          </cell>
          <cell r="M159" t="str">
            <v>No intervention</v>
          </cell>
          <cell r="N159" t="str">
            <v>Too high</v>
          </cell>
          <cell r="O159" t="str">
            <v>Too high</v>
          </cell>
          <cell r="P159" t="str">
            <v>No intervention</v>
          </cell>
          <cell r="Q159" t="str">
            <v>Lower</v>
          </cell>
          <cell r="R159">
            <v>10.233000000000001</v>
          </cell>
          <cell r="S159">
            <v>4.5</v>
          </cell>
          <cell r="T159">
            <v>9.4489999999999998</v>
          </cell>
          <cell r="U159">
            <v>10.866</v>
          </cell>
          <cell r="V159">
            <v>7.9489999999999998</v>
          </cell>
          <cell r="W159">
            <v>9.0830000000000002</v>
          </cell>
          <cell r="X159">
            <v>20.669</v>
          </cell>
          <cell r="Y159">
            <v>6.6769999999999996</v>
          </cell>
          <cell r="Z159">
            <v>6.6280000000000001</v>
          </cell>
          <cell r="AA159">
            <v>6.6769999999999996</v>
          </cell>
          <cell r="AB159">
            <v>1.288</v>
          </cell>
          <cell r="AC159">
            <v>0</v>
          </cell>
          <cell r="AD159">
            <v>14.041</v>
          </cell>
          <cell r="AE159">
            <v>0</v>
          </cell>
          <cell r="AF159">
            <v>95.548961424332347</v>
          </cell>
          <cell r="AG159">
            <v>0</v>
          </cell>
          <cell r="AH159">
            <v>21.286000000000001</v>
          </cell>
          <cell r="AI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1978</v>
          </cell>
          <cell r="D160">
            <v>1978</v>
          </cell>
          <cell r="E160" t="str">
            <v>-</v>
          </cell>
          <cell r="F160" t="str">
            <v>-</v>
          </cell>
          <cell r="G160" t="str">
            <v>--</v>
          </cell>
          <cell r="H160">
            <v>2004</v>
          </cell>
          <cell r="I160">
            <v>2004</v>
          </cell>
          <cell r="J160" t="str">
            <v>Satisfactory</v>
          </cell>
          <cell r="K160" t="str">
            <v>Satisfactory</v>
          </cell>
          <cell r="L160" t="str">
            <v>Maintain</v>
          </cell>
          <cell r="M160" t="str">
            <v>Lower</v>
          </cell>
          <cell r="N160" t="str">
            <v>Satisfactory</v>
          </cell>
          <cell r="O160" t="str">
            <v>Satisfactory</v>
          </cell>
          <cell r="P160" t="str">
            <v>No intervention</v>
          </cell>
          <cell r="Q160" t="str">
            <v>No intervention</v>
          </cell>
          <cell r="R160">
            <v>27003.743999999999</v>
          </cell>
          <cell r="S160">
            <v>31478.46</v>
          </cell>
          <cell r="T160">
            <v>1349.1479999999999</v>
          </cell>
          <cell r="U160">
            <v>1630.107</v>
          </cell>
          <cell r="V160">
            <v>1321.2639999999999</v>
          </cell>
          <cell r="W160">
            <v>1601.395</v>
          </cell>
          <cell r="X160">
            <v>19.893999999999998</v>
          </cell>
          <cell r="Y160">
            <v>18.219000000000001</v>
          </cell>
          <cell r="Z160">
            <v>19.110999999999997</v>
          </cell>
          <cell r="AA160">
            <v>17.701000000000001</v>
          </cell>
          <cell r="AB160">
            <v>11</v>
          </cell>
          <cell r="AC160">
            <v>8</v>
          </cell>
          <cell r="AD160">
            <v>0.78300000000000003</v>
          </cell>
          <cell r="AE160">
            <v>0.51800000000000002</v>
          </cell>
          <cell r="AF160">
            <v>3.2451440843973471</v>
          </cell>
          <cell r="AG160">
            <v>2.28219969817909</v>
          </cell>
          <cell r="AH160">
            <v>5092.6849999999995</v>
          </cell>
          <cell r="AI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1986</v>
          </cell>
          <cell r="D161">
            <v>1986</v>
          </cell>
          <cell r="E161" t="str">
            <v>-</v>
          </cell>
          <cell r="F161" t="str">
            <v>-</v>
          </cell>
          <cell r="G161" t="str">
            <v>--</v>
          </cell>
          <cell r="H161" t="str">
            <v>--</v>
          </cell>
          <cell r="I161" t="str">
            <v>--</v>
          </cell>
          <cell r="J161" t="str">
            <v>Satisfactory</v>
          </cell>
          <cell r="K161" t="str">
            <v>Satisfactory</v>
          </cell>
          <cell r="L161" t="str">
            <v>Maintain</v>
          </cell>
          <cell r="M161" t="str">
            <v>Maintain</v>
          </cell>
          <cell r="N161" t="str">
            <v>Satisfactory</v>
          </cell>
          <cell r="O161" t="str">
            <v>Satisfactory</v>
          </cell>
          <cell r="P161" t="str">
            <v>Maintain</v>
          </cell>
          <cell r="Q161" t="str">
            <v>No intervention</v>
          </cell>
          <cell r="R161">
            <v>15853.741</v>
          </cell>
          <cell r="S161">
            <v>19792.294999999998</v>
          </cell>
          <cell r="T161">
            <v>2435.3789999999999</v>
          </cell>
          <cell r="U161">
            <v>3034.7440000000001</v>
          </cell>
          <cell r="V161">
            <v>2251.857</v>
          </cell>
          <cell r="W161">
            <v>2852.3939999999998</v>
          </cell>
          <cell r="X161">
            <v>24.499000000000002</v>
          </cell>
          <cell r="Y161">
            <v>21.036000000000001</v>
          </cell>
          <cell r="Z161">
            <v>24.499000000000002</v>
          </cell>
          <cell r="AA161">
            <v>21.036000000000001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10618.960999999999</v>
          </cell>
          <cell r="AI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1970</v>
          </cell>
          <cell r="D162">
            <v>1970</v>
          </cell>
          <cell r="E162" t="str">
            <v>-</v>
          </cell>
          <cell r="F162" t="str">
            <v>-</v>
          </cell>
          <cell r="G162" t="str">
            <v>--</v>
          </cell>
          <cell r="H162">
            <v>2004</v>
          </cell>
          <cell r="I162" t="str">
            <v>--</v>
          </cell>
          <cell r="J162" t="str">
            <v>Too low</v>
          </cell>
          <cell r="K162" t="str">
            <v>Satisfactory</v>
          </cell>
          <cell r="L162" t="str">
            <v>Raise</v>
          </cell>
          <cell r="M162" t="str">
            <v>Maintain</v>
          </cell>
          <cell r="N162" t="str">
            <v>Satisfactory</v>
          </cell>
          <cell r="O162" t="str">
            <v>Satisfactory</v>
          </cell>
          <cell r="P162" t="str">
            <v>No intervention</v>
          </cell>
          <cell r="Q162" t="str">
            <v>No intervention</v>
          </cell>
          <cell r="R162">
            <v>1651.547</v>
          </cell>
          <cell r="S162">
            <v>2031.252</v>
          </cell>
          <cell r="T162">
            <v>2432.9169999999999</v>
          </cell>
          <cell r="U162">
            <v>3102.1379999999999</v>
          </cell>
          <cell r="V162">
            <v>2395.5889999999999</v>
          </cell>
          <cell r="W162">
            <v>3056.1210000000001</v>
          </cell>
          <cell r="X162">
            <v>24.920999999999999</v>
          </cell>
          <cell r="Y162">
            <v>23.67</v>
          </cell>
          <cell r="Z162">
            <v>25.891999999999999</v>
          </cell>
          <cell r="AA162">
            <v>24.53</v>
          </cell>
          <cell r="AB162">
            <v>-25</v>
          </cell>
          <cell r="AC162">
            <v>-25</v>
          </cell>
          <cell r="AD162">
            <v>-0.97099999999999997</v>
          </cell>
          <cell r="AE162">
            <v>-0.86</v>
          </cell>
          <cell r="AF162">
            <v>-3.1033926288218279</v>
          </cell>
          <cell r="AG162">
            <v>-2.9073824254547147</v>
          </cell>
          <cell r="AH162">
            <v>12094.887000000001</v>
          </cell>
          <cell r="AI162">
            <v>12375.038</v>
          </cell>
        </row>
        <row r="163">
          <cell r="A163" t="str">
            <v>Peru</v>
          </cell>
          <cell r="B163">
            <v>604</v>
          </cell>
          <cell r="C163">
            <v>1964</v>
          </cell>
          <cell r="D163">
            <v>1983</v>
          </cell>
          <cell r="E163" t="str">
            <v>-</v>
          </cell>
          <cell r="F163" t="str">
            <v>-</v>
          </cell>
          <cell r="G163">
            <v>2005</v>
          </cell>
          <cell r="H163">
            <v>2002</v>
          </cell>
          <cell r="I163">
            <v>2002</v>
          </cell>
          <cell r="J163" t="str">
            <v>Satisfactory</v>
          </cell>
          <cell r="K163" t="str">
            <v>Satisfactory</v>
          </cell>
          <cell r="L163" t="str">
            <v>No intervention</v>
          </cell>
          <cell r="M163" t="str">
            <v>Maintain</v>
          </cell>
          <cell r="N163" t="str">
            <v>Too high</v>
          </cell>
          <cell r="O163" t="str">
            <v>Satisfactory</v>
          </cell>
          <cell r="P163" t="str">
            <v>No intervention</v>
          </cell>
          <cell r="Q163" t="str">
            <v>No intervention</v>
          </cell>
          <cell r="R163">
            <v>10.762</v>
          </cell>
          <cell r="S163">
            <v>13.635</v>
          </cell>
          <cell r="T163">
            <v>11995.307000000001</v>
          </cell>
          <cell r="U163">
            <v>14059.816000000001</v>
          </cell>
          <cell r="V163">
            <v>11841.556</v>
          </cell>
          <cell r="W163">
            <v>13908.428</v>
          </cell>
          <cell r="X163">
            <v>16.994</v>
          </cell>
          <cell r="Y163">
            <v>14.956000000000003</v>
          </cell>
          <cell r="Z163">
            <v>19.806000000000001</v>
          </cell>
          <cell r="AA163">
            <v>17.182000000000002</v>
          </cell>
          <cell r="AB163">
            <v>-350</v>
          </cell>
          <cell r="AC163">
            <v>-300</v>
          </cell>
          <cell r="AD163">
            <v>-2.8119999999999998</v>
          </cell>
          <cell r="AE163">
            <v>-2.226</v>
          </cell>
          <cell r="AF163">
            <v>-10.735527818359778</v>
          </cell>
          <cell r="AG163">
            <v>-9.5598912849163078</v>
          </cell>
          <cell r="AH163">
            <v>42551.872000000003</v>
          </cell>
          <cell r="AI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1981</v>
          </cell>
          <cell r="D164">
            <v>1981</v>
          </cell>
          <cell r="E164" t="str">
            <v>-</v>
          </cell>
          <cell r="F164" t="str">
            <v>-</v>
          </cell>
          <cell r="G164">
            <v>1995</v>
          </cell>
          <cell r="H164">
            <v>2002</v>
          </cell>
          <cell r="I164">
            <v>2002</v>
          </cell>
          <cell r="J164" t="str">
            <v>Satisfactory</v>
          </cell>
          <cell r="K164" t="str">
            <v>Satisfactory</v>
          </cell>
          <cell r="L164" t="str">
            <v>Lower</v>
          </cell>
          <cell r="M164" t="str">
            <v>Maintain</v>
          </cell>
          <cell r="N164" t="str">
            <v>Satisfactory</v>
          </cell>
          <cell r="O164" t="str">
            <v>Satisfactory</v>
          </cell>
          <cell r="P164" t="str">
            <v>No intervention</v>
          </cell>
          <cell r="Q164" t="str">
            <v>Maintain</v>
          </cell>
          <cell r="R164">
            <v>15458.9</v>
          </cell>
          <cell r="S164">
            <v>16299.172999999999</v>
          </cell>
          <cell r="T164">
            <v>34443.071000000004</v>
          </cell>
          <cell r="U164">
            <v>41813.673000000003</v>
          </cell>
          <cell r="V164">
            <v>33952.764000000003</v>
          </cell>
          <cell r="W164">
            <v>41240.805</v>
          </cell>
          <cell r="X164">
            <v>20.45</v>
          </cell>
          <cell r="Y164">
            <v>18.356000000000002</v>
          </cell>
          <cell r="Z164">
            <v>22.947000000000003</v>
          </cell>
          <cell r="AA164">
            <v>20.623000000000001</v>
          </cell>
          <cell r="AB164">
            <v>-900</v>
          </cell>
          <cell r="AC164">
            <v>-900</v>
          </cell>
          <cell r="AD164">
            <v>-2.4969999999999999</v>
          </cell>
          <cell r="AE164">
            <v>-2.2669999999999999</v>
          </cell>
          <cell r="AF164">
            <v>-8.7824405055524046</v>
          </cell>
          <cell r="AG164">
            <v>-8.8273996206964469</v>
          </cell>
          <cell r="AH164">
            <v>127068.217</v>
          </cell>
          <cell r="AI164">
            <v>137837.11300000001</v>
          </cell>
        </row>
        <row r="165">
          <cell r="A165" t="str">
            <v>Pitcairn</v>
          </cell>
          <cell r="B165">
            <v>612</v>
          </cell>
          <cell r="C165" t="str">
            <v>-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  <cell r="P165" t="str">
            <v>-</v>
          </cell>
          <cell r="Q165" t="str">
            <v>-</v>
          </cell>
          <cell r="R165">
            <v>186.726</v>
          </cell>
          <cell r="S165">
            <v>182.65600000000001</v>
          </cell>
          <cell r="T165">
            <v>3.3000000000000002E-2</v>
          </cell>
          <cell r="U165">
            <v>3.4000000000000002E-2</v>
          </cell>
          <cell r="V165">
            <v>3.4000000000000002E-2</v>
          </cell>
          <cell r="W165">
            <v>3.3000000000000002E-2</v>
          </cell>
          <cell r="X165">
            <v>2.9630000000000001</v>
          </cell>
          <cell r="Y165">
            <v>-2.963000000000001</v>
          </cell>
          <cell r="Z165">
            <v>2.9630000000000001</v>
          </cell>
          <cell r="AA165">
            <v>-2.963000000000001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5.7999999999999996E-2</v>
          </cell>
          <cell r="AI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1991</v>
          </cell>
          <cell r="D166">
            <v>1991</v>
          </cell>
          <cell r="E166" t="str">
            <v>-</v>
          </cell>
          <cell r="F166" t="str">
            <v>-</v>
          </cell>
          <cell r="G166" t="str">
            <v>--</v>
          </cell>
          <cell r="H166">
            <v>2003</v>
          </cell>
          <cell r="I166">
            <v>2003</v>
          </cell>
          <cell r="J166" t="str">
            <v>Satisfactory</v>
          </cell>
          <cell r="K166" t="str">
            <v>Satisfactory</v>
          </cell>
          <cell r="L166" t="str">
            <v>Maintain</v>
          </cell>
          <cell r="M166" t="str">
            <v>Maintain</v>
          </cell>
          <cell r="N166" t="str">
            <v>Too high</v>
          </cell>
          <cell r="O166" t="str">
            <v>Satisfactory</v>
          </cell>
          <cell r="P166" t="str">
            <v>No intervention</v>
          </cell>
          <cell r="Q166" t="str">
            <v>No intervention</v>
          </cell>
          <cell r="R166">
            <v>193.08699999999999</v>
          </cell>
          <cell r="S166">
            <v>236.83799999999999</v>
          </cell>
          <cell r="T166">
            <v>18782.035</v>
          </cell>
          <cell r="U166">
            <v>18685.071</v>
          </cell>
          <cell r="V166">
            <v>19812.963</v>
          </cell>
          <cell r="W166">
            <v>19844.491000000002</v>
          </cell>
          <cell r="X166">
            <v>0.28099999999999969</v>
          </cell>
          <cell r="Y166">
            <v>-0.62099999999999955</v>
          </cell>
          <cell r="Z166">
            <v>0.64799999999999969</v>
          </cell>
          <cell r="AA166">
            <v>-0.20599999999999952</v>
          </cell>
          <cell r="AB166">
            <v>-70.778999999999996</v>
          </cell>
          <cell r="AC166">
            <v>-80</v>
          </cell>
          <cell r="AD166">
            <v>-0.36699999999999999</v>
          </cell>
          <cell r="AE166">
            <v>-0.41499999999999998</v>
          </cell>
          <cell r="AF166">
            <v>-3.4623354413537242</v>
          </cell>
          <cell r="AG166">
            <v>-4.3693140886894302</v>
          </cell>
          <cell r="AH166">
            <v>31916.11</v>
          </cell>
          <cell r="AI166">
            <v>32560.03</v>
          </cell>
        </row>
        <row r="167">
          <cell r="A167" t="str">
            <v>Portugal</v>
          </cell>
          <cell r="B167">
            <v>620</v>
          </cell>
          <cell r="C167">
            <v>1960</v>
          </cell>
          <cell r="D167">
            <v>1976</v>
          </cell>
          <cell r="E167">
            <v>1978</v>
          </cell>
          <cell r="F167">
            <v>1978</v>
          </cell>
          <cell r="G167" t="str">
            <v>--</v>
          </cell>
          <cell r="H167">
            <v>2004</v>
          </cell>
          <cell r="I167">
            <v>2004</v>
          </cell>
          <cell r="J167" t="str">
            <v>Satisfactory</v>
          </cell>
          <cell r="K167" t="str">
            <v>Satisfactory</v>
          </cell>
          <cell r="L167" t="str">
            <v>Lower</v>
          </cell>
          <cell r="M167" t="str">
            <v>Maintain</v>
          </cell>
          <cell r="N167" t="str">
            <v>Satisfactory</v>
          </cell>
          <cell r="O167" t="str">
            <v>Satisfactory</v>
          </cell>
          <cell r="P167" t="str">
            <v>No intervention</v>
          </cell>
          <cell r="Q167" t="str">
            <v>Maintain</v>
          </cell>
          <cell r="R167">
            <v>3657.761</v>
          </cell>
          <cell r="S167">
            <v>4028.384</v>
          </cell>
          <cell r="T167">
            <v>4833.5590000000002</v>
          </cell>
          <cell r="U167">
            <v>5072.3090000000002</v>
          </cell>
          <cell r="V167">
            <v>5196.8270000000002</v>
          </cell>
          <cell r="W167">
            <v>5422.1930000000002</v>
          </cell>
          <cell r="X167">
            <v>3.8450000000000002</v>
          </cell>
          <cell r="Y167">
            <v>5.2009999999999996</v>
          </cell>
          <cell r="Z167">
            <v>0.38899999999999935</v>
          </cell>
          <cell r="AA167">
            <v>0.375</v>
          </cell>
          <cell r="AB167">
            <v>174.999</v>
          </cell>
          <cell r="AC167">
            <v>250</v>
          </cell>
          <cell r="AD167">
            <v>3.456</v>
          </cell>
          <cell r="AE167">
            <v>4.8259999999999996</v>
          </cell>
          <cell r="AF167">
            <v>30.975247980402287</v>
          </cell>
          <cell r="AG167">
            <v>44.255698806335289</v>
          </cell>
          <cell r="AH167">
            <v>10722.573</v>
          </cell>
          <cell r="AI167">
            <v>9194.7150000000001</v>
          </cell>
        </row>
        <row r="168">
          <cell r="A168" t="str">
            <v>Puerto Rico</v>
          </cell>
          <cell r="B168">
            <v>630</v>
          </cell>
          <cell r="C168" t="str">
            <v>-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>
            <v>4476.8919999999998</v>
          </cell>
          <cell r="S168">
            <v>5486.6849999999995</v>
          </cell>
          <cell r="T168">
            <v>1784.348</v>
          </cell>
          <cell r="U168">
            <v>1897.71</v>
          </cell>
          <cell r="V168">
            <v>1912.105</v>
          </cell>
          <cell r="W168">
            <v>2056.8739999999998</v>
          </cell>
          <cell r="X168">
            <v>7.3539999999999992</v>
          </cell>
          <cell r="Y168">
            <v>6.1459999999999999</v>
          </cell>
          <cell r="Z168">
            <v>7.4289999999999994</v>
          </cell>
          <cell r="AA168">
            <v>6.3</v>
          </cell>
          <cell r="AB168">
            <v>-1.4159999999999999</v>
          </cell>
          <cell r="AC168">
            <v>-3</v>
          </cell>
          <cell r="AD168">
            <v>-7.4999999999999997E-2</v>
          </cell>
          <cell r="AE168">
            <v>-0.154</v>
          </cell>
          <cell r="AF168">
            <v>-0.48982133282598544</v>
          </cell>
          <cell r="AG168">
            <v>-1.071065174315857</v>
          </cell>
          <cell r="AH168">
            <v>4404.5749999999998</v>
          </cell>
          <cell r="AI168">
            <v>4441.7049999999999</v>
          </cell>
        </row>
        <row r="169">
          <cell r="A169" t="str">
            <v>Qatar</v>
          </cell>
          <cell r="B169">
            <v>634</v>
          </cell>
          <cell r="C169" t="str">
            <v>--</v>
          </cell>
          <cell r="D169" t="str">
            <v>--</v>
          </cell>
          <cell r="E169" t="str">
            <v>-</v>
          </cell>
          <cell r="F169" t="str">
            <v>-</v>
          </cell>
          <cell r="G169" t="str">
            <v>--</v>
          </cell>
          <cell r="H169" t="str">
            <v>--</v>
          </cell>
          <cell r="I169" t="str">
            <v>--</v>
          </cell>
          <cell r="J169" t="str">
            <v>Satisfactory</v>
          </cell>
          <cell r="K169" t="str">
            <v>Too high</v>
          </cell>
          <cell r="L169" t="str">
            <v>Maintain</v>
          </cell>
          <cell r="M169" t="str">
            <v>Lower</v>
          </cell>
          <cell r="N169" t="str">
            <v>Satisfactory</v>
          </cell>
          <cell r="O169" t="str">
            <v>Satisfactory</v>
          </cell>
          <cell r="P169" t="str">
            <v>Maintain</v>
          </cell>
          <cell r="Q169" t="str">
            <v>No intervention</v>
          </cell>
          <cell r="R169">
            <v>9929.3559999999998</v>
          </cell>
          <cell r="S169">
            <v>13956.977000000001</v>
          </cell>
          <cell r="T169">
            <v>346.28</v>
          </cell>
          <cell r="U169">
            <v>547.46699999999998</v>
          </cell>
          <cell r="V169">
            <v>179.45599999999999</v>
          </cell>
          <cell r="W169">
            <v>265.375</v>
          </cell>
          <cell r="X169">
            <v>28.48</v>
          </cell>
          <cell r="Y169">
            <v>58.204000000000001</v>
          </cell>
          <cell r="Z169">
            <v>17.88</v>
          </cell>
          <cell r="AA169">
            <v>15.926000000000002</v>
          </cell>
          <cell r="AB169">
            <v>30</v>
          </cell>
          <cell r="AC169">
            <v>150</v>
          </cell>
          <cell r="AD169">
            <v>10.6</v>
          </cell>
          <cell r="AE169">
            <v>42.277999999999999</v>
          </cell>
          <cell r="AF169">
            <v>49.975012493753127</v>
          </cell>
          <cell r="AG169">
            <v>221.42509189141316</v>
          </cell>
          <cell r="AH169">
            <v>1329.84</v>
          </cell>
          <cell r="AI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1992</v>
          </cell>
          <cell r="D170">
            <v>1992</v>
          </cell>
          <cell r="E170" t="str">
            <v>-</v>
          </cell>
          <cell r="F170" t="str">
            <v>-</v>
          </cell>
          <cell r="G170" t="str">
            <v>--</v>
          </cell>
          <cell r="H170" t="str">
            <v>--</v>
          </cell>
          <cell r="I170" t="str">
            <v>--</v>
          </cell>
          <cell r="J170" t="str">
            <v>Satisfactory</v>
          </cell>
          <cell r="K170" t="str">
            <v>Satisfactory</v>
          </cell>
          <cell r="L170" t="str">
            <v>Lower</v>
          </cell>
          <cell r="M170" t="str">
            <v>Raise</v>
          </cell>
          <cell r="N170" t="str">
            <v>Too low</v>
          </cell>
          <cell r="O170" t="str">
            <v>Too high</v>
          </cell>
          <cell r="P170" t="str">
            <v>Raise</v>
          </cell>
          <cell r="Q170" t="str">
            <v>No intervention</v>
          </cell>
          <cell r="R170">
            <v>103913.70699999999</v>
          </cell>
          <cell r="S170">
            <v>131529.66899999999</v>
          </cell>
          <cell r="T170">
            <v>22668.025000000001</v>
          </cell>
          <cell r="U170">
            <v>23972.705999999998</v>
          </cell>
          <cell r="V170">
            <v>22338.581999999999</v>
          </cell>
          <cell r="W170">
            <v>23844.23</v>
          </cell>
          <cell r="X170">
            <v>7.7249999999999996</v>
          </cell>
          <cell r="Y170">
            <v>4.3880000000000008</v>
          </cell>
          <cell r="Z170">
            <v>8.0739999999999998</v>
          </cell>
          <cell r="AA170">
            <v>4.7260000000000009</v>
          </cell>
          <cell r="AB170">
            <v>-80</v>
          </cell>
          <cell r="AC170">
            <v>-80</v>
          </cell>
          <cell r="AD170">
            <v>-0.34899999999999998</v>
          </cell>
          <cell r="AE170">
            <v>-0.33800000000000002</v>
          </cell>
          <cell r="AF170">
            <v>-2.5762555542459586</v>
          </cell>
          <cell r="AG170">
            <v>-3.2963252154457559</v>
          </cell>
          <cell r="AH170">
            <v>44628.587</v>
          </cell>
          <cell r="AI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2002</v>
          </cell>
          <cell r="D171">
            <v>2002</v>
          </cell>
          <cell r="E171" t="str">
            <v>-</v>
          </cell>
          <cell r="F171" t="str">
            <v>-</v>
          </cell>
          <cell r="G171" t="str">
            <v>--</v>
          </cell>
          <cell r="H171">
            <v>2005</v>
          </cell>
          <cell r="I171">
            <v>2005</v>
          </cell>
          <cell r="J171" t="str">
            <v>Satisfactory</v>
          </cell>
          <cell r="K171" t="str">
            <v>Satisfactory</v>
          </cell>
          <cell r="L171" t="str">
            <v>No intervention</v>
          </cell>
          <cell r="M171" t="str">
            <v>Maintain</v>
          </cell>
          <cell r="N171" t="str">
            <v>Too high</v>
          </cell>
          <cell r="O171" t="str">
            <v>Too high</v>
          </cell>
          <cell r="P171" t="str">
            <v>Lower</v>
          </cell>
          <cell r="Q171" t="str">
            <v>No intervention</v>
          </cell>
          <cell r="R171">
            <v>1.7789999999999999</v>
          </cell>
          <cell r="S171">
            <v>1.4450000000000001</v>
          </cell>
          <cell r="T171">
            <v>2072.6</v>
          </cell>
          <cell r="U171">
            <v>2010.481</v>
          </cell>
          <cell r="V171">
            <v>2266.15</v>
          </cell>
          <cell r="W171">
            <v>2195.2660000000001</v>
          </cell>
          <cell r="X171">
            <v>-2.9770000000000008</v>
          </cell>
          <cell r="Y171">
            <v>-3.25</v>
          </cell>
          <cell r="Z171">
            <v>0.27399999999999913</v>
          </cell>
          <cell r="AA171">
            <v>-1.3629999999999995</v>
          </cell>
          <cell r="AB171">
            <v>-70</v>
          </cell>
          <cell r="AC171">
            <v>-40</v>
          </cell>
          <cell r="AD171">
            <v>-3.2509999999999999</v>
          </cell>
          <cell r="AE171">
            <v>-1.887</v>
          </cell>
          <cell r="AF171">
            <v>-27.117383404936142</v>
          </cell>
          <cell r="AG171">
            <v>-18.675705708229451</v>
          </cell>
          <cell r="AH171">
            <v>3312.0140000000001</v>
          </cell>
          <cell r="AI171">
            <v>3637.518</v>
          </cell>
        </row>
        <row r="172">
          <cell r="A172" t="str">
            <v>Réunion</v>
          </cell>
          <cell r="B172">
            <v>638</v>
          </cell>
          <cell r="C172" t="str">
            <v>-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>
            <v>57.131</v>
          </cell>
          <cell r="S172">
            <v>80.801000000000002</v>
          </cell>
          <cell r="T172">
            <v>325.04899999999998</v>
          </cell>
          <cell r="U172">
            <v>383.54500000000002</v>
          </cell>
          <cell r="V172">
            <v>338.83699999999999</v>
          </cell>
          <cell r="W172">
            <v>401.59399999999999</v>
          </cell>
          <cell r="X172">
            <v>17.443999999999999</v>
          </cell>
          <cell r="Y172">
            <v>16.086000000000002</v>
          </cell>
          <cell r="Z172">
            <v>14.994999999999999</v>
          </cell>
          <cell r="AA172">
            <v>14.761000000000001</v>
          </cell>
          <cell r="AB172">
            <v>8.5</v>
          </cell>
          <cell r="AC172">
            <v>5</v>
          </cell>
          <cell r="AD172">
            <v>2.4489999999999998</v>
          </cell>
          <cell r="AE172">
            <v>1.325</v>
          </cell>
          <cell r="AF172">
            <v>12.121730697926472</v>
          </cell>
          <cell r="AG172">
            <v>6.5820651887736297</v>
          </cell>
          <cell r="AH172">
            <v>1091.825</v>
          </cell>
          <cell r="AI172">
            <v>1091.825</v>
          </cell>
        </row>
        <row r="173">
          <cell r="A173" t="str">
            <v>Romania</v>
          </cell>
          <cell r="B173">
            <v>642</v>
          </cell>
          <cell r="C173">
            <v>1991</v>
          </cell>
          <cell r="D173">
            <v>1991</v>
          </cell>
          <cell r="E173" t="str">
            <v>-</v>
          </cell>
          <cell r="F173" t="str">
            <v>-</v>
          </cell>
          <cell r="G173" t="str">
            <v>--</v>
          </cell>
          <cell r="H173">
            <v>2002</v>
          </cell>
          <cell r="I173">
            <v>2002</v>
          </cell>
          <cell r="J173" t="str">
            <v>Satisfactory</v>
          </cell>
          <cell r="K173" t="str">
            <v>Satisfactory</v>
          </cell>
          <cell r="L173" t="str">
            <v>Lower</v>
          </cell>
          <cell r="M173" t="str">
            <v>Lower</v>
          </cell>
          <cell r="N173" t="str">
            <v>Too high</v>
          </cell>
          <cell r="O173" t="str">
            <v>Too high</v>
          </cell>
          <cell r="P173" t="str">
            <v>No intervention</v>
          </cell>
          <cell r="Q173" t="str">
            <v>Lower</v>
          </cell>
          <cell r="R173">
            <v>4359.1840000000002</v>
          </cell>
          <cell r="S173">
            <v>4620.2749999999996</v>
          </cell>
          <cell r="T173">
            <v>11123.977999999999</v>
          </cell>
          <cell r="U173">
            <v>10581.022999999999</v>
          </cell>
          <cell r="V173">
            <v>11556.974</v>
          </cell>
          <cell r="W173">
            <v>11130.449000000001</v>
          </cell>
          <cell r="X173">
            <v>-5.0359999999999996</v>
          </cell>
          <cell r="Y173">
            <v>-3.7010000000000005</v>
          </cell>
          <cell r="Z173">
            <v>-1.9109999999999996</v>
          </cell>
          <cell r="AA173">
            <v>-2.3320000000000007</v>
          </cell>
          <cell r="AB173">
            <v>-350</v>
          </cell>
          <cell r="AC173">
            <v>-150</v>
          </cell>
          <cell r="AD173">
            <v>-3.125</v>
          </cell>
          <cell r="AE173">
            <v>-1.369</v>
          </cell>
          <cell r="AF173">
            <v>-30.605053156605177</v>
          </cell>
          <cell r="AG173">
            <v>-13.884530688978183</v>
          </cell>
          <cell r="AH173">
            <v>16757.442999999999</v>
          </cell>
          <cell r="AI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1993</v>
          </cell>
          <cell r="D174">
            <v>1993</v>
          </cell>
          <cell r="E174" t="str">
            <v>-</v>
          </cell>
          <cell r="F174" t="str">
            <v>-</v>
          </cell>
          <cell r="G174" t="str">
            <v>--</v>
          </cell>
          <cell r="H174">
            <v>2004</v>
          </cell>
          <cell r="I174">
            <v>2004</v>
          </cell>
          <cell r="J174" t="str">
            <v>Too high</v>
          </cell>
          <cell r="K174" t="str">
            <v>Too low</v>
          </cell>
          <cell r="L174" t="str">
            <v>Lower</v>
          </cell>
          <cell r="M174" t="str">
            <v>Raise</v>
          </cell>
          <cell r="N174" t="str">
            <v>Too high</v>
          </cell>
          <cell r="O174" t="str">
            <v>Too high</v>
          </cell>
          <cell r="P174" t="str">
            <v>Lower</v>
          </cell>
          <cell r="Q174" t="str">
            <v>No intervention</v>
          </cell>
          <cell r="R174">
            <v>17.398</v>
          </cell>
          <cell r="S174">
            <v>19.948999999999998</v>
          </cell>
          <cell r="T174">
            <v>69582.600000000006</v>
          </cell>
          <cell r="U174">
            <v>66447.373000000007</v>
          </cell>
          <cell r="V174">
            <v>78606.599000000002</v>
          </cell>
          <cell r="W174">
            <v>76754.198999999993</v>
          </cell>
          <cell r="X174">
            <v>-2.2110000000000007</v>
          </cell>
          <cell r="Y174">
            <v>-4.636000000000001</v>
          </cell>
          <cell r="Z174">
            <v>-5.3320000000000007</v>
          </cell>
          <cell r="AA174">
            <v>-5.1880000000000006</v>
          </cell>
          <cell r="AB174">
            <v>2300</v>
          </cell>
          <cell r="AC174">
            <v>400</v>
          </cell>
          <cell r="AD174">
            <v>3.121</v>
          </cell>
          <cell r="AE174">
            <v>0.55200000000000005</v>
          </cell>
          <cell r="AF174">
            <v>35.102585015408508</v>
          </cell>
          <cell r="AG174">
            <v>5.4497991749004049</v>
          </cell>
          <cell r="AH174">
            <v>111752.16899999999</v>
          </cell>
          <cell r="AI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1980</v>
          </cell>
          <cell r="D175">
            <v>1980</v>
          </cell>
          <cell r="E175" t="str">
            <v>-</v>
          </cell>
          <cell r="F175" t="str">
            <v>-</v>
          </cell>
          <cell r="G175" t="str">
            <v>--</v>
          </cell>
          <cell r="H175">
            <v>2003</v>
          </cell>
          <cell r="I175" t="str">
            <v>--</v>
          </cell>
          <cell r="J175" t="str">
            <v>Satisfactory</v>
          </cell>
          <cell r="K175" t="str">
            <v>Satisfactory</v>
          </cell>
          <cell r="L175" t="str">
            <v>No intervention</v>
          </cell>
          <cell r="M175" t="str">
            <v>Maintain</v>
          </cell>
          <cell r="N175" t="str">
            <v>Too high</v>
          </cell>
          <cell r="O175" t="str">
            <v>Satisfactory</v>
          </cell>
          <cell r="P175" t="str">
            <v>Lower</v>
          </cell>
          <cell r="Q175" t="str">
            <v>Maintain</v>
          </cell>
          <cell r="R175">
            <v>2670.4119999999998</v>
          </cell>
          <cell r="S175">
            <v>3231.502</v>
          </cell>
          <cell r="T175">
            <v>2636.0430000000001</v>
          </cell>
          <cell r="U175">
            <v>4379.4859999999999</v>
          </cell>
          <cell r="V175">
            <v>2803.0360000000001</v>
          </cell>
          <cell r="W175">
            <v>4658.2039999999997</v>
          </cell>
          <cell r="X175">
            <v>76.813000000000002</v>
          </cell>
          <cell r="Y175">
            <v>23.753</v>
          </cell>
          <cell r="Z175">
            <v>18.076000000000001</v>
          </cell>
          <cell r="AA175">
            <v>22.698</v>
          </cell>
          <cell r="AB175">
            <v>1977.0170000000001</v>
          </cell>
          <cell r="AC175">
            <v>45</v>
          </cell>
          <cell r="AD175">
            <v>58.737000000000002</v>
          </cell>
          <cell r="AE175">
            <v>1.0549999999999999</v>
          </cell>
          <cell r="AF175">
            <v>141.73170712473501</v>
          </cell>
          <cell r="AG175">
            <v>2.5735374015050048</v>
          </cell>
          <cell r="AH175">
            <v>18153.067999999999</v>
          </cell>
          <cell r="AI175">
            <v>18401.142</v>
          </cell>
        </row>
        <row r="176">
          <cell r="A176" t="str">
            <v>Saint Helena</v>
          </cell>
          <cell r="B176">
            <v>654</v>
          </cell>
          <cell r="C176" t="str">
            <v>-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  <cell r="N176" t="str">
            <v>-</v>
          </cell>
          <cell r="O176" t="str">
            <v>-</v>
          </cell>
          <cell r="P176" t="str">
            <v>-</v>
          </cell>
          <cell r="Q176" t="str">
            <v>-</v>
          </cell>
          <cell r="R176">
            <v>4687.2359999999999</v>
          </cell>
          <cell r="S176">
            <v>5887.1379999999999</v>
          </cell>
          <cell r="T176">
            <v>2.585</v>
          </cell>
          <cell r="U176">
            <v>2.444</v>
          </cell>
          <cell r="V176">
            <v>2.6059999999999999</v>
          </cell>
          <cell r="W176">
            <v>2.4740000000000002</v>
          </cell>
          <cell r="X176">
            <v>-10.233999999999998</v>
          </cell>
          <cell r="Y176">
            <v>-0.56899999999999906</v>
          </cell>
          <cell r="Z176">
            <v>16.003</v>
          </cell>
          <cell r="AA176">
            <v>14.335000000000001</v>
          </cell>
          <cell r="AB176">
            <v>-0.66400000000000003</v>
          </cell>
          <cell r="AC176">
            <v>-0.36699999999999999</v>
          </cell>
          <cell r="AD176">
            <v>-26.236999999999998</v>
          </cell>
          <cell r="AE176">
            <v>-14.904</v>
          </cell>
          <cell r="AF176">
            <v>-128.68217054263567</v>
          </cell>
          <cell r="AG176">
            <v>-79.265658747300222</v>
          </cell>
          <cell r="AH176">
            <v>6.4890000000000008</v>
          </cell>
          <cell r="AI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2002</v>
          </cell>
          <cell r="D177" t="str">
            <v>--</v>
          </cell>
          <cell r="E177" t="str">
            <v>-</v>
          </cell>
          <cell r="F177" t="str">
            <v>-</v>
          </cell>
          <cell r="G177" t="str">
            <v>--</v>
          </cell>
          <cell r="H177">
            <v>2004</v>
          </cell>
          <cell r="I177">
            <v>2004</v>
          </cell>
          <cell r="J177" t="str">
            <v>Satisfactory</v>
          </cell>
          <cell r="K177" t="str">
            <v>Satisfactory</v>
          </cell>
          <cell r="L177" t="str">
            <v>Maintain</v>
          </cell>
          <cell r="M177" t="str">
            <v>Maintain</v>
          </cell>
          <cell r="N177" t="str">
            <v>Satisfactory</v>
          </cell>
          <cell r="O177" t="str">
            <v>Too high</v>
          </cell>
          <cell r="P177" t="str">
            <v>Maintain</v>
          </cell>
          <cell r="Q177" t="str">
            <v>No intervention</v>
          </cell>
          <cell r="R177">
            <v>4828.5059999999994</v>
          </cell>
          <cell r="S177">
            <v>6158.259</v>
          </cell>
          <cell r="T177">
            <v>19.922000000000001</v>
          </cell>
          <cell r="U177">
            <v>21.39</v>
          </cell>
          <cell r="V177">
            <v>20.349</v>
          </cell>
          <cell r="W177">
            <v>21.306000000000001</v>
          </cell>
          <cell r="X177">
            <v>0.91600000000000215</v>
          </cell>
          <cell r="Y177">
            <v>10.776</v>
          </cell>
          <cell r="Z177">
            <v>11.619000000000002</v>
          </cell>
          <cell r="AA177">
            <v>10.776</v>
          </cell>
          <cell r="AB177">
            <v>-2.16</v>
          </cell>
          <cell r="AC177">
            <v>0</v>
          </cell>
          <cell r="AD177">
            <v>-10.702999999999999</v>
          </cell>
          <cell r="AE177">
            <v>0</v>
          </cell>
          <cell r="AF177">
            <v>-50.431940228811577</v>
          </cell>
          <cell r="AG177">
            <v>0</v>
          </cell>
          <cell r="AH177">
            <v>58.79</v>
          </cell>
          <cell r="AI177">
            <v>58.79</v>
          </cell>
        </row>
        <row r="178">
          <cell r="A178" t="str">
            <v>Saint Lucia</v>
          </cell>
          <cell r="B178">
            <v>662</v>
          </cell>
          <cell r="C178" t="str">
            <v>--</v>
          </cell>
          <cell r="D178" t="str">
            <v>--</v>
          </cell>
          <cell r="E178">
            <v>1980</v>
          </cell>
          <cell r="F178" t="str">
            <v>-</v>
          </cell>
          <cell r="G178" t="str">
            <v>--</v>
          </cell>
          <cell r="H178" t="str">
            <v>--</v>
          </cell>
          <cell r="I178" t="str">
            <v>--</v>
          </cell>
          <cell r="J178" t="str">
            <v>Satisfactory</v>
          </cell>
          <cell r="K178" t="str">
            <v>Satisfactory</v>
          </cell>
          <cell r="L178" t="str">
            <v>Lower</v>
          </cell>
          <cell r="M178" t="str">
            <v>Maintain</v>
          </cell>
          <cell r="N178" t="str">
            <v>Satisfactory</v>
          </cell>
          <cell r="O178" t="str">
            <v>Satisfactory</v>
          </cell>
          <cell r="P178" t="str">
            <v>No intervention</v>
          </cell>
          <cell r="Q178" t="str">
            <v>No intervention</v>
          </cell>
          <cell r="R178">
            <v>23836.863000000001</v>
          </cell>
          <cell r="S178">
            <v>27968.243999999999</v>
          </cell>
          <cell r="T178">
            <v>72.667000000000002</v>
          </cell>
          <cell r="U178">
            <v>79.213999999999999</v>
          </cell>
          <cell r="V178">
            <v>75.191999999999993</v>
          </cell>
          <cell r="W178">
            <v>81.551000000000002</v>
          </cell>
          <cell r="X178">
            <v>8.7159999999999993</v>
          </cell>
          <cell r="Y178">
            <v>8.0179999999999989</v>
          </cell>
          <cell r="Z178">
            <v>12.244999999999999</v>
          </cell>
          <cell r="AA178">
            <v>11.824999999999999</v>
          </cell>
          <cell r="AB178">
            <v>-2.6669999999999998</v>
          </cell>
          <cell r="AC178">
            <v>-3</v>
          </cell>
          <cell r="AD178">
            <v>-3.5289999999999999</v>
          </cell>
          <cell r="AE178">
            <v>-3.8069999999999999</v>
          </cell>
          <cell r="AF178">
            <v>-18.358917877056516</v>
          </cell>
          <cell r="AG178">
            <v>-20.248380129589634</v>
          </cell>
          <cell r="AH178">
            <v>188.37900000000002</v>
          </cell>
          <cell r="AI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1993</v>
          </cell>
          <cell r="D179">
            <v>2003</v>
          </cell>
          <cell r="E179" t="str">
            <v>-</v>
          </cell>
          <cell r="F179" t="str">
            <v>-</v>
          </cell>
          <cell r="G179" t="str">
            <v>--</v>
          </cell>
          <cell r="H179" t="str">
            <v>--</v>
          </cell>
          <cell r="I179" t="str">
            <v>--</v>
          </cell>
          <cell r="J179" t="str">
            <v>Satisfactory</v>
          </cell>
          <cell r="K179" t="str">
            <v>Satisfactory</v>
          </cell>
          <cell r="L179" t="str">
            <v>No intervention</v>
          </cell>
          <cell r="M179" t="str">
            <v>Maintain</v>
          </cell>
          <cell r="N179" t="str">
            <v>Satisfactory</v>
          </cell>
          <cell r="O179" t="str">
            <v>Satisfactory</v>
          </cell>
          <cell r="P179" t="str">
            <v>No intervention</v>
          </cell>
          <cell r="Q179" t="str">
            <v>No intervention</v>
          </cell>
          <cell r="R179">
            <v>6.7000000000000004E-2</v>
          </cell>
          <cell r="S179">
            <v>6.7000000000000004E-2</v>
          </cell>
          <cell r="T179">
            <v>56.25</v>
          </cell>
          <cell r="U179">
            <v>59.265999999999998</v>
          </cell>
          <cell r="V179">
            <v>56.728000000000002</v>
          </cell>
          <cell r="W179">
            <v>59.784999999999997</v>
          </cell>
          <cell r="X179">
            <v>5.1919999999999984</v>
          </cell>
          <cell r="Y179">
            <v>5.28</v>
          </cell>
          <cell r="Z179">
            <v>13.927999999999999</v>
          </cell>
          <cell r="AA179">
            <v>13.791</v>
          </cell>
          <cell r="AB179">
            <v>-5</v>
          </cell>
          <cell r="AC179">
            <v>-5</v>
          </cell>
          <cell r="AD179">
            <v>-8.7360000000000007</v>
          </cell>
          <cell r="AE179">
            <v>-8.5109999999999992</v>
          </cell>
          <cell r="AF179">
            <v>-42.087542087542083</v>
          </cell>
          <cell r="AG179">
            <v>-41.428453061562678</v>
          </cell>
          <cell r="AH179">
            <v>105.44499999999999</v>
          </cell>
          <cell r="AI179">
            <v>172.48</v>
          </cell>
        </row>
        <row r="180">
          <cell r="A180" t="str">
            <v>Saint-Pierre-et-Miquelon</v>
          </cell>
          <cell r="B180">
            <v>666</v>
          </cell>
          <cell r="C180" t="str">
            <v>-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>
            <v>38594.998</v>
          </cell>
          <cell r="S180">
            <v>38529.562000000005</v>
          </cell>
          <cell r="T180">
            <v>2.8679999999999999</v>
          </cell>
          <cell r="U180">
            <v>2.8239999999999998</v>
          </cell>
          <cell r="V180">
            <v>2.952</v>
          </cell>
          <cell r="W180">
            <v>2.9449999999999998</v>
          </cell>
          <cell r="X180">
            <v>-1.1720000000000006</v>
          </cell>
          <cell r="Y180">
            <v>-0.58799999999999919</v>
          </cell>
          <cell r="Z180">
            <v>16.335999999999999</v>
          </cell>
          <cell r="AA180">
            <v>14.297000000000001</v>
          </cell>
          <cell r="AB180">
            <v>-0.50800000000000001</v>
          </cell>
          <cell r="AC180">
            <v>-0.43</v>
          </cell>
          <cell r="AD180">
            <v>-17.507999999999999</v>
          </cell>
          <cell r="AE180">
            <v>-14.885</v>
          </cell>
          <cell r="AF180">
            <v>-85.234899328859072</v>
          </cell>
          <cell r="AG180">
            <v>-79.189686924493557</v>
          </cell>
          <cell r="AH180">
            <v>7.6229999999999993</v>
          </cell>
          <cell r="AI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1988</v>
          </cell>
          <cell r="D181">
            <v>1994</v>
          </cell>
          <cell r="E181" t="str">
            <v>-</v>
          </cell>
          <cell r="F181" t="str">
            <v>-</v>
          </cell>
          <cell r="G181" t="str">
            <v>--</v>
          </cell>
          <cell r="H181" t="str">
            <v>--</v>
          </cell>
          <cell r="I181" t="str">
            <v>--</v>
          </cell>
          <cell r="J181" t="str">
            <v>Too high</v>
          </cell>
          <cell r="K181" t="str">
            <v>Satisfactory</v>
          </cell>
          <cell r="L181" t="str">
            <v>Maintain</v>
          </cell>
          <cell r="M181" t="str">
            <v>Maintain</v>
          </cell>
          <cell r="N181" t="str">
            <v>Satisfactory</v>
          </cell>
          <cell r="O181" t="str">
            <v>Satisfactory</v>
          </cell>
          <cell r="P181" t="str">
            <v>Maintain</v>
          </cell>
          <cell r="Q181" t="str">
            <v>Maintain</v>
          </cell>
          <cell r="R181">
            <v>10030.386</v>
          </cell>
          <cell r="S181">
            <v>10494.502</v>
          </cell>
          <cell r="T181">
            <v>87.616</v>
          </cell>
          <cell r="U181">
            <v>96.221000000000004</v>
          </cell>
          <cell r="V181">
            <v>80.629000000000005</v>
          </cell>
          <cell r="W181">
            <v>88.763000000000005</v>
          </cell>
          <cell r="X181">
            <v>10.677999999999997</v>
          </cell>
          <cell r="Y181">
            <v>8.286999999999999</v>
          </cell>
          <cell r="Z181">
            <v>26.902999999999999</v>
          </cell>
          <cell r="AA181">
            <v>23.736999999999998</v>
          </cell>
          <cell r="AB181">
            <v>-14.023</v>
          </cell>
          <cell r="AC181">
            <v>-14</v>
          </cell>
          <cell r="AD181">
            <v>-16.225000000000001</v>
          </cell>
          <cell r="AE181">
            <v>-15.45</v>
          </cell>
          <cell r="AF181">
            <v>-49.019470758905165</v>
          </cell>
          <cell r="AG181">
            <v>-52.489502099580086</v>
          </cell>
          <cell r="AH181">
            <v>156.709</v>
          </cell>
          <cell r="AI181">
            <v>370.779</v>
          </cell>
        </row>
        <row r="182">
          <cell r="A182" t="str">
            <v>San Marino</v>
          </cell>
          <cell r="B182">
            <v>674</v>
          </cell>
          <cell r="C182" t="str">
            <v>--</v>
          </cell>
          <cell r="D182" t="str">
            <v>--</v>
          </cell>
          <cell r="E182" t="str">
            <v>-</v>
          </cell>
          <cell r="F182">
            <v>1985</v>
          </cell>
          <cell r="G182" t="str">
            <v>--</v>
          </cell>
          <cell r="H182" t="str">
            <v>--</v>
          </cell>
          <cell r="I182" t="str">
            <v>--</v>
          </cell>
          <cell r="J182" t="str">
            <v>Too high</v>
          </cell>
          <cell r="K182" t="str">
            <v>Satisfactory</v>
          </cell>
          <cell r="L182" t="str">
            <v>Lower</v>
          </cell>
          <cell r="M182" t="str">
            <v>No intervention</v>
          </cell>
          <cell r="N182" t="str">
            <v>Satisfactory</v>
          </cell>
          <cell r="O182" t="str">
            <v>Satisfactory</v>
          </cell>
          <cell r="P182" t="str">
            <v>Maintain</v>
          </cell>
          <cell r="Q182" t="str">
            <v>No intervention</v>
          </cell>
          <cell r="R182">
            <v>3696.453</v>
          </cell>
          <cell r="S182">
            <v>3954.5839999999998</v>
          </cell>
          <cell r="T182">
            <v>12.839</v>
          </cell>
          <cell r="U182">
            <v>13.98</v>
          </cell>
          <cell r="V182">
            <v>12.856</v>
          </cell>
          <cell r="W182">
            <v>14.137</v>
          </cell>
          <cell r="X182">
            <v>9.5129999999999999</v>
          </cell>
          <cell r="Y182">
            <v>8.4990000000000006</v>
          </cell>
          <cell r="Z182">
            <v>1.915</v>
          </cell>
          <cell r="AA182">
            <v>1.2350000000000001</v>
          </cell>
          <cell r="AB182">
            <v>1</v>
          </cell>
          <cell r="AC182">
            <v>1</v>
          </cell>
          <cell r="AD182">
            <v>7.5979999999999999</v>
          </cell>
          <cell r="AE182">
            <v>7.2640000000000002</v>
          </cell>
          <cell r="AF182">
            <v>79.239302694136299</v>
          </cell>
          <cell r="AG182">
            <v>77.459333849728893</v>
          </cell>
          <cell r="AH182">
            <v>29.962</v>
          </cell>
          <cell r="AI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1978</v>
          </cell>
          <cell r="D183">
            <v>1978</v>
          </cell>
          <cell r="E183" t="str">
            <v>-</v>
          </cell>
          <cell r="F183" t="str">
            <v>-</v>
          </cell>
          <cell r="G183" t="str">
            <v>--</v>
          </cell>
          <cell r="H183" t="str">
            <v>--</v>
          </cell>
          <cell r="I183" t="str">
            <v>--</v>
          </cell>
          <cell r="J183" t="str">
            <v>Satisfactory</v>
          </cell>
          <cell r="K183" t="str">
            <v>Satisfactory</v>
          </cell>
          <cell r="L183" t="str">
            <v>No intervention</v>
          </cell>
          <cell r="M183" t="str">
            <v>No intervention</v>
          </cell>
          <cell r="N183" t="str">
            <v>Satisfactory</v>
          </cell>
          <cell r="O183" t="str">
            <v>Satisfactory</v>
          </cell>
          <cell r="P183" t="str">
            <v>No intervention</v>
          </cell>
          <cell r="Q183" t="str">
            <v>No intervention</v>
          </cell>
          <cell r="R183">
            <v>4338.75</v>
          </cell>
          <cell r="S183">
            <v>4205.7470000000003</v>
          </cell>
          <cell r="T183">
            <v>63.167000000000002</v>
          </cell>
          <cell r="U183">
            <v>77.7</v>
          </cell>
          <cell r="V183">
            <v>64.340999999999994</v>
          </cell>
          <cell r="W183">
            <v>78.822999999999993</v>
          </cell>
          <cell r="X183">
            <v>18.218000000000004</v>
          </cell>
          <cell r="Y183">
            <v>22.748999999999999</v>
          </cell>
          <cell r="Z183">
            <v>25.703000000000003</v>
          </cell>
          <cell r="AA183">
            <v>25.45</v>
          </cell>
          <cell r="AB183">
            <v>-5</v>
          </cell>
          <cell r="AC183">
            <v>-2</v>
          </cell>
          <cell r="AD183">
            <v>-7.4850000000000003</v>
          </cell>
          <cell r="AE183">
            <v>-2.7010000000000001</v>
          </cell>
          <cell r="AF183">
            <v>-21.514629948364888</v>
          </cell>
          <cell r="AG183">
            <v>-7.8942174856917307</v>
          </cell>
          <cell r="AH183">
            <v>295.25900000000001</v>
          </cell>
          <cell r="AI183">
            <v>320.47300000000001</v>
          </cell>
        </row>
        <row r="184">
          <cell r="A184" t="str">
            <v>Saudi Arabia</v>
          </cell>
          <cell r="B184">
            <v>682</v>
          </cell>
          <cell r="C184" t="str">
            <v>--</v>
          </cell>
          <cell r="D184" t="str">
            <v>--</v>
          </cell>
          <cell r="E184" t="str">
            <v>-</v>
          </cell>
          <cell r="F184" t="str">
            <v>-</v>
          </cell>
          <cell r="G184" t="str">
            <v>--</v>
          </cell>
          <cell r="H184" t="str">
            <v>--</v>
          </cell>
          <cell r="I184" t="str">
            <v>--</v>
          </cell>
          <cell r="J184" t="str">
            <v>Too high</v>
          </cell>
          <cell r="K184" t="str">
            <v>Too high</v>
          </cell>
          <cell r="L184" t="str">
            <v>Lower</v>
          </cell>
          <cell r="M184" t="str">
            <v>Lower</v>
          </cell>
          <cell r="N184" t="str">
            <v>Satisfactory</v>
          </cell>
          <cell r="O184" t="str">
            <v>Satisfactory</v>
          </cell>
          <cell r="P184" t="str">
            <v>Maintain</v>
          </cell>
          <cell r="Q184" t="str">
            <v>Lower</v>
          </cell>
          <cell r="R184">
            <v>663.88599999999997</v>
          </cell>
          <cell r="S184">
            <v>785.13900000000001</v>
          </cell>
          <cell r="T184">
            <v>10468.630999999999</v>
          </cell>
          <cell r="U184">
            <v>13259.326999999999</v>
          </cell>
          <cell r="V184">
            <v>8213.2189999999991</v>
          </cell>
          <cell r="W184">
            <v>11313.772999999999</v>
          </cell>
          <cell r="X184">
            <v>27.908999999999999</v>
          </cell>
          <cell r="Y184">
            <v>26.824999999999999</v>
          </cell>
          <cell r="Z184">
            <v>27.161999999999999</v>
          </cell>
          <cell r="AA184">
            <v>24.654</v>
          </cell>
          <cell r="AB184">
            <v>75</v>
          </cell>
          <cell r="AC184">
            <v>250</v>
          </cell>
          <cell r="AD184">
            <v>0.747</v>
          </cell>
          <cell r="AE184">
            <v>2.1709999999999998</v>
          </cell>
          <cell r="AF184">
            <v>2.392412416173856</v>
          </cell>
          <cell r="AG184">
            <v>7.6141304860952275</v>
          </cell>
          <cell r="AH184">
            <v>49463.929000000004</v>
          </cell>
          <cell r="AI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1963</v>
          </cell>
          <cell r="D185">
            <v>1967</v>
          </cell>
          <cell r="E185" t="str">
            <v>-</v>
          </cell>
          <cell r="F185" t="str">
            <v>-</v>
          </cell>
          <cell r="G185">
            <v>1999</v>
          </cell>
          <cell r="H185">
            <v>2003</v>
          </cell>
          <cell r="I185">
            <v>2003</v>
          </cell>
          <cell r="J185" t="str">
            <v>Satisfactory</v>
          </cell>
          <cell r="K185" t="str">
            <v>Satisfactory</v>
          </cell>
          <cell r="L185" t="str">
            <v>No intervention</v>
          </cell>
          <cell r="M185" t="str">
            <v>No intervention</v>
          </cell>
          <cell r="N185" t="str">
            <v>Satisfactory</v>
          </cell>
          <cell r="O185" t="str">
            <v>Satisfactory</v>
          </cell>
          <cell r="P185" t="str">
            <v>No intervention</v>
          </cell>
          <cell r="Q185" t="str">
            <v>No intervention</v>
          </cell>
          <cell r="R185">
            <v>22680.951999999997</v>
          </cell>
          <cell r="S185">
            <v>21711.472000000002</v>
          </cell>
          <cell r="T185">
            <v>4482.1409999999996</v>
          </cell>
          <cell r="U185">
            <v>5734.335</v>
          </cell>
          <cell r="V185">
            <v>4637.3720000000003</v>
          </cell>
          <cell r="W185">
            <v>5923.8370000000004</v>
          </cell>
          <cell r="X185">
            <v>25.142000000000003</v>
          </cell>
          <cell r="Y185">
            <v>23.913999999999998</v>
          </cell>
          <cell r="Z185">
            <v>27.197000000000003</v>
          </cell>
          <cell r="AA185">
            <v>25.731999999999999</v>
          </cell>
          <cell r="AB185">
            <v>-100</v>
          </cell>
          <cell r="AC185">
            <v>-100</v>
          </cell>
          <cell r="AD185">
            <v>-2.0550000000000002</v>
          </cell>
          <cell r="AE185">
            <v>-1.8180000000000001</v>
          </cell>
          <cell r="AF185">
            <v>-5.1956499939990248</v>
          </cell>
          <cell r="AG185">
            <v>-4.8577858892007049</v>
          </cell>
          <cell r="AH185">
            <v>23108.152999999998</v>
          </cell>
          <cell r="AI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2001</v>
          </cell>
          <cell r="D186">
            <v>2001</v>
          </cell>
          <cell r="E186">
            <v>2000</v>
          </cell>
          <cell r="F186">
            <v>2000</v>
          </cell>
          <cell r="G186" t="str">
            <v>--</v>
          </cell>
          <cell r="H186">
            <v>2001</v>
          </cell>
          <cell r="I186">
            <v>2001</v>
          </cell>
          <cell r="J186" t="str">
            <v>Satisfactory</v>
          </cell>
          <cell r="K186" t="str">
            <v>Satisfactory</v>
          </cell>
          <cell r="L186" t="str">
            <v>No intervention</v>
          </cell>
          <cell r="M186" t="str">
            <v>Maintain</v>
          </cell>
          <cell r="N186" t="str">
            <v>Too high</v>
          </cell>
          <cell r="O186" t="str">
            <v>Too high</v>
          </cell>
          <cell r="P186" t="str">
            <v>Lower</v>
          </cell>
          <cell r="Q186" t="str">
            <v>Lower</v>
          </cell>
          <cell r="R186">
            <v>148189.19900000002</v>
          </cell>
          <cell r="S186">
            <v>143201.57199999999</v>
          </cell>
          <cell r="T186">
            <v>5242.4380000000001</v>
          </cell>
          <cell r="U186">
            <v>5225.7070000000003</v>
          </cell>
          <cell r="V186">
            <v>5305.9040000000005</v>
          </cell>
          <cell r="W186">
            <v>5277.4080000000004</v>
          </cell>
          <cell r="X186">
            <v>-5.9000000000000163E-2</v>
          </cell>
          <cell r="Y186">
            <v>-0.8</v>
          </cell>
          <cell r="Z186">
            <v>1.8369999999999997</v>
          </cell>
          <cell r="AA186">
            <v>1.1000000000000001</v>
          </cell>
          <cell r="AB186">
            <v>-100</v>
          </cell>
          <cell r="AC186">
            <v>-100</v>
          </cell>
          <cell r="AD186">
            <v>-1.8959999999999999</v>
          </cell>
          <cell r="AE186">
            <v>-1.9</v>
          </cell>
          <cell r="AF186">
            <v>-15.50911781036071</v>
          </cell>
          <cell r="AG186">
            <v>-16.151409775802282</v>
          </cell>
          <cell r="AH186">
            <v>9426.0709999999999</v>
          </cell>
          <cell r="AI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1980</v>
          </cell>
          <cell r="D187">
            <v>1980</v>
          </cell>
          <cell r="E187" t="str">
            <v>-</v>
          </cell>
          <cell r="F187" t="str">
            <v>-</v>
          </cell>
          <cell r="G187">
            <v>1994</v>
          </cell>
          <cell r="H187">
            <v>2004</v>
          </cell>
          <cell r="I187">
            <v>2004</v>
          </cell>
          <cell r="J187" t="str">
            <v>Satisfactory</v>
          </cell>
          <cell r="K187" t="str">
            <v>Satisfactory</v>
          </cell>
          <cell r="L187" t="str">
            <v>Maintain</v>
          </cell>
          <cell r="M187" t="str">
            <v>Maintain</v>
          </cell>
          <cell r="N187" t="str">
            <v>Too high</v>
          </cell>
          <cell r="O187" t="str">
            <v>Satisfactory</v>
          </cell>
          <cell r="P187" t="str">
            <v>Maintain</v>
          </cell>
          <cell r="Q187" t="str">
            <v>Maintain</v>
          </cell>
          <cell r="R187">
            <v>5439.0789999999997</v>
          </cell>
          <cell r="S187">
            <v>9037.69</v>
          </cell>
          <cell r="T187">
            <v>37.451999999999998</v>
          </cell>
          <cell r="U187">
            <v>39.954000000000001</v>
          </cell>
          <cell r="V187">
            <v>37.863</v>
          </cell>
          <cell r="W187">
            <v>40.700000000000003</v>
          </cell>
          <cell r="X187">
            <v>4.9120000000000008</v>
          </cell>
          <cell r="Y187">
            <v>8.7829999999999995</v>
          </cell>
          <cell r="Z187">
            <v>10.158000000000001</v>
          </cell>
          <cell r="AA187">
            <v>8.7829999999999995</v>
          </cell>
          <cell r="AB187">
            <v>-2</v>
          </cell>
          <cell r="AC187">
            <v>0</v>
          </cell>
          <cell r="AD187">
            <v>-5.2460000000000004</v>
          </cell>
          <cell r="AE187">
            <v>0</v>
          </cell>
          <cell r="AF187">
            <v>-30.562347188264059</v>
          </cell>
          <cell r="AG187">
            <v>0</v>
          </cell>
          <cell r="AH187">
            <v>99.406000000000006</v>
          </cell>
          <cell r="AI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1981</v>
          </cell>
          <cell r="D188">
            <v>1981</v>
          </cell>
          <cell r="E188" t="str">
            <v>-</v>
          </cell>
          <cell r="F188" t="str">
            <v>-</v>
          </cell>
          <cell r="G188" t="str">
            <v>--</v>
          </cell>
          <cell r="H188" t="str">
            <v>--</v>
          </cell>
          <cell r="I188" t="str">
            <v>--</v>
          </cell>
          <cell r="J188" t="str">
            <v>Satisfactory</v>
          </cell>
          <cell r="K188" t="str">
            <v>Satisfactory</v>
          </cell>
          <cell r="L188" t="str">
            <v>Lower</v>
          </cell>
          <cell r="M188" t="str">
            <v>No intervention</v>
          </cell>
          <cell r="N188" t="str">
            <v>Satisfactory</v>
          </cell>
          <cell r="O188" t="str">
            <v>Satisfactory</v>
          </cell>
          <cell r="P188" t="str">
            <v>No intervention</v>
          </cell>
          <cell r="Q188" t="str">
            <v>No intervention</v>
          </cell>
          <cell r="R188">
            <v>5.1909999999999998</v>
          </cell>
          <cell r="S188">
            <v>4.9180000000000001</v>
          </cell>
          <cell r="T188">
            <v>2036.4169999999999</v>
          </cell>
          <cell r="U188">
            <v>2724.5949999999998</v>
          </cell>
          <cell r="V188">
            <v>2100.328</v>
          </cell>
          <cell r="W188">
            <v>2800.8829999999998</v>
          </cell>
          <cell r="X188">
            <v>17.221999999999998</v>
          </cell>
          <cell r="Y188">
            <v>40.520000000000003</v>
          </cell>
          <cell r="Z188">
            <v>22.316999999999997</v>
          </cell>
          <cell r="AA188">
            <v>23.052000000000003</v>
          </cell>
          <cell r="AB188">
            <v>-110.122</v>
          </cell>
          <cell r="AC188">
            <v>438.21499999999997</v>
          </cell>
          <cell r="AD188">
            <v>-5.0949999999999998</v>
          </cell>
          <cell r="AE188">
            <v>17.468</v>
          </cell>
          <cell r="AF188">
            <v>-10.851831632140231</v>
          </cell>
          <cell r="AG188">
            <v>37.391538811378858</v>
          </cell>
          <cell r="AH188">
            <v>13786.418000000001</v>
          </cell>
          <cell r="AI188">
            <v>13976.512000000001</v>
          </cell>
        </row>
        <row r="189">
          <cell r="A189" t="str">
            <v>Singapore</v>
          </cell>
          <cell r="B189">
            <v>702</v>
          </cell>
          <cell r="C189" t="str">
            <v>--</v>
          </cell>
          <cell r="D189" t="str">
            <v>--</v>
          </cell>
          <cell r="E189" t="str">
            <v>-</v>
          </cell>
          <cell r="F189" t="str">
            <v>-</v>
          </cell>
          <cell r="G189" t="str">
            <v>--</v>
          </cell>
          <cell r="H189" t="str">
            <v>--</v>
          </cell>
          <cell r="I189" t="str">
            <v>--</v>
          </cell>
          <cell r="J189" t="str">
            <v>Satisfactory</v>
          </cell>
          <cell r="K189" t="str">
            <v>Too low</v>
          </cell>
          <cell r="L189" t="str">
            <v>Raise</v>
          </cell>
          <cell r="M189" t="str">
            <v>Raise</v>
          </cell>
          <cell r="N189" t="str">
            <v>Satisfactory</v>
          </cell>
          <cell r="O189" t="str">
            <v>Too high</v>
          </cell>
          <cell r="P189" t="str">
            <v>No intervention</v>
          </cell>
          <cell r="Q189" t="str">
            <v>Lower</v>
          </cell>
          <cell r="R189">
            <v>40.271000000000001</v>
          </cell>
          <cell r="S189">
            <v>42.695999999999998</v>
          </cell>
          <cell r="T189">
            <v>1751.501</v>
          </cell>
          <cell r="U189">
            <v>2177.1840000000002</v>
          </cell>
          <cell r="V189">
            <v>1726.5360000000001</v>
          </cell>
          <cell r="W189">
            <v>2148.355</v>
          </cell>
          <cell r="X189">
            <v>28.785</v>
          </cell>
          <cell r="Y189">
            <v>14.773</v>
          </cell>
          <cell r="Z189">
            <v>9.1460000000000008</v>
          </cell>
          <cell r="AA189">
            <v>5.1840000000000002</v>
          </cell>
          <cell r="AB189">
            <v>368</v>
          </cell>
          <cell r="AC189">
            <v>200</v>
          </cell>
          <cell r="AD189">
            <v>19.638999999999999</v>
          </cell>
          <cell r="AE189">
            <v>9.5890000000000004</v>
          </cell>
          <cell r="AF189">
            <v>140.67278287461772</v>
          </cell>
          <cell r="AG189">
            <v>94.8289759418888</v>
          </cell>
          <cell r="AH189">
            <v>5212.759</v>
          </cell>
          <cell r="AI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1993</v>
          </cell>
          <cell r="D190">
            <v>1993</v>
          </cell>
          <cell r="E190" t="str">
            <v>-</v>
          </cell>
          <cell r="F190" t="str">
            <v>-</v>
          </cell>
          <cell r="G190" t="str">
            <v>--</v>
          </cell>
          <cell r="H190">
            <v>2004</v>
          </cell>
          <cell r="I190">
            <v>2004</v>
          </cell>
          <cell r="J190" t="str">
            <v>Satisfactory</v>
          </cell>
          <cell r="K190" t="str">
            <v>Satisfactory</v>
          </cell>
          <cell r="L190" t="str">
            <v>Lower</v>
          </cell>
          <cell r="M190" t="str">
            <v>Maintain</v>
          </cell>
          <cell r="N190" t="str">
            <v>Satisfactory</v>
          </cell>
          <cell r="O190" t="str">
            <v>Satisfactory</v>
          </cell>
          <cell r="P190" t="str">
            <v>No intervention</v>
          </cell>
          <cell r="Q190" t="str">
            <v>No intervention</v>
          </cell>
          <cell r="R190">
            <v>147.85899999999998</v>
          </cell>
          <cell r="S190">
            <v>160.76499999999999</v>
          </cell>
          <cell r="T190">
            <v>2612.2289999999998</v>
          </cell>
          <cell r="U190">
            <v>2620.0169999999998</v>
          </cell>
          <cell r="V190">
            <v>2751.4479999999999</v>
          </cell>
          <cell r="W190">
            <v>2780.8910000000001</v>
          </cell>
          <cell r="X190">
            <v>1.3570000000000002</v>
          </cell>
          <cell r="Y190">
            <v>2.5999999999999301E-2</v>
          </cell>
          <cell r="Z190">
            <v>1.0090000000000003</v>
          </cell>
          <cell r="AA190">
            <v>-0.1590000000000007</v>
          </cell>
          <cell r="AB190">
            <v>9.359</v>
          </cell>
          <cell r="AC190">
            <v>5</v>
          </cell>
          <cell r="AD190">
            <v>0.34799999999999998</v>
          </cell>
          <cell r="AE190">
            <v>0.185</v>
          </cell>
          <cell r="AF190">
            <v>3.2112625796467924</v>
          </cell>
          <cell r="AG190">
            <v>1.9409259769650906</v>
          </cell>
          <cell r="AH190">
            <v>4612.32</v>
          </cell>
          <cell r="AI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1992</v>
          </cell>
          <cell r="D191">
            <v>1992</v>
          </cell>
          <cell r="E191">
            <v>1992</v>
          </cell>
          <cell r="F191">
            <v>1992</v>
          </cell>
          <cell r="G191" t="str">
            <v>--</v>
          </cell>
          <cell r="H191">
            <v>2004</v>
          </cell>
          <cell r="I191">
            <v>2004</v>
          </cell>
          <cell r="J191" t="str">
            <v>Satisfactory</v>
          </cell>
          <cell r="K191" t="str">
            <v>Satisfactory</v>
          </cell>
          <cell r="L191" t="str">
            <v>Lower</v>
          </cell>
          <cell r="M191" t="str">
            <v>Maintain</v>
          </cell>
          <cell r="N191" t="str">
            <v>Satisfactory</v>
          </cell>
          <cell r="O191" t="str">
            <v>Satisfactory</v>
          </cell>
          <cell r="P191" t="str">
            <v>No intervention</v>
          </cell>
          <cell r="Q191" t="str">
            <v>No intervention</v>
          </cell>
          <cell r="R191">
            <v>112.97800000000001</v>
          </cell>
          <cell r="S191">
            <v>119.05099999999999</v>
          </cell>
          <cell r="T191">
            <v>956.58900000000006</v>
          </cell>
          <cell r="U191">
            <v>960.12</v>
          </cell>
          <cell r="V191">
            <v>1007.42</v>
          </cell>
          <cell r="W191">
            <v>1006.694</v>
          </cell>
          <cell r="X191">
            <v>0.28699999999999892</v>
          </cell>
          <cell r="Y191">
            <v>-1.000000000000778E-3</v>
          </cell>
          <cell r="Z191">
            <v>-0.52700000000000102</v>
          </cell>
          <cell r="AA191">
            <v>-1.0180000000000007</v>
          </cell>
          <cell r="AB191">
            <v>8</v>
          </cell>
          <cell r="AC191">
            <v>10</v>
          </cell>
          <cell r="AD191">
            <v>0.81399999999999995</v>
          </cell>
          <cell r="AE191">
            <v>1.0169999999999999</v>
          </cell>
          <cell r="AF191">
            <v>8.9080907734449823</v>
          </cell>
          <cell r="AG191">
            <v>11.548944426479421</v>
          </cell>
          <cell r="AH191">
            <v>1630.4859999999999</v>
          </cell>
          <cell r="AI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1995</v>
          </cell>
          <cell r="D192">
            <v>1995</v>
          </cell>
          <cell r="E192" t="str">
            <v>-</v>
          </cell>
          <cell r="F192" t="str">
            <v>-</v>
          </cell>
          <cell r="G192" t="str">
            <v>--</v>
          </cell>
          <cell r="H192" t="str">
            <v>--</v>
          </cell>
          <cell r="I192" t="str">
            <v>--</v>
          </cell>
          <cell r="J192" t="str">
            <v>Satisfactory</v>
          </cell>
          <cell r="K192" t="str">
            <v>Satisfactory</v>
          </cell>
          <cell r="L192" t="str">
            <v>Maintain</v>
          </cell>
          <cell r="M192" t="str">
            <v>Maintain</v>
          </cell>
          <cell r="N192" t="str">
            <v>Satisfactory</v>
          </cell>
          <cell r="O192" t="str">
            <v>Satisfactory</v>
          </cell>
          <cell r="P192" t="str">
            <v>Maintain</v>
          </cell>
          <cell r="Q192" t="str">
            <v>Maintain</v>
          </cell>
          <cell r="R192">
            <v>5.82</v>
          </cell>
          <cell r="S192">
            <v>5.7690000000000001</v>
          </cell>
          <cell r="T192">
            <v>188.001</v>
          </cell>
          <cell r="U192">
            <v>246.608</v>
          </cell>
          <cell r="V192">
            <v>175.83199999999999</v>
          </cell>
          <cell r="W192">
            <v>231.13399999999999</v>
          </cell>
          <cell r="X192">
            <v>28.060999999999996</v>
          </cell>
          <cell r="Y192">
            <v>26.329000000000001</v>
          </cell>
          <cell r="Z192">
            <v>28.060999999999996</v>
          </cell>
          <cell r="AA192">
            <v>26.329000000000001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920.73800000000006</v>
          </cell>
          <cell r="AI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1978</v>
          </cell>
          <cell r="D193">
            <v>1978</v>
          </cell>
          <cell r="E193" t="str">
            <v>-</v>
          </cell>
          <cell r="F193" t="str">
            <v>-</v>
          </cell>
          <cell r="G193" t="str">
            <v>--</v>
          </cell>
          <cell r="H193" t="str">
            <v>--</v>
          </cell>
          <cell r="I193" t="str">
            <v>--</v>
          </cell>
          <cell r="J193" t="str">
            <v>Satisfactory</v>
          </cell>
          <cell r="K193" t="str">
            <v>..</v>
          </cell>
          <cell r="L193" t="str">
            <v>No intervention</v>
          </cell>
          <cell r="M193" t="str">
            <v>..</v>
          </cell>
          <cell r="N193" t="str">
            <v>Satisfactory</v>
          </cell>
          <cell r="O193" t="str">
            <v>..</v>
          </cell>
          <cell r="P193" t="str">
            <v>No intervention</v>
          </cell>
          <cell r="Q193" t="str">
            <v>..</v>
          </cell>
          <cell r="R193">
            <v>168.245</v>
          </cell>
          <cell r="S193">
            <v>184.98400000000001</v>
          </cell>
          <cell r="T193">
            <v>3118.2649999999999</v>
          </cell>
          <cell r="U193">
            <v>4081.0680000000002</v>
          </cell>
          <cell r="V193">
            <v>3193.3820000000001</v>
          </cell>
          <cell r="W193">
            <v>4146.7579999999998</v>
          </cell>
          <cell r="X193">
            <v>21.015999999999998</v>
          </cell>
          <cell r="Y193">
            <v>31.920999999999996</v>
          </cell>
          <cell r="Z193">
            <v>27.45</v>
          </cell>
          <cell r="AA193">
            <v>27.458999999999996</v>
          </cell>
          <cell r="AB193">
            <v>-214.31100000000001</v>
          </cell>
          <cell r="AC193">
            <v>170</v>
          </cell>
          <cell r="AD193">
            <v>-6.4340000000000002</v>
          </cell>
          <cell r="AE193">
            <v>4.4619999999999997</v>
          </cell>
          <cell r="AF193">
            <v>-13.480086600236252</v>
          </cell>
          <cell r="AG193">
            <v>9.7386657684179667</v>
          </cell>
          <cell r="AH193">
            <v>21329.092000000001</v>
          </cell>
          <cell r="AI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1996</v>
          </cell>
          <cell r="D194">
            <v>1996</v>
          </cell>
          <cell r="E194" t="str">
            <v>-</v>
          </cell>
          <cell r="F194" t="str">
            <v>-</v>
          </cell>
          <cell r="G194" t="str">
            <v>--</v>
          </cell>
          <cell r="H194">
            <v>2004</v>
          </cell>
          <cell r="I194">
            <v>2004</v>
          </cell>
          <cell r="J194" t="str">
            <v>Satisfactory</v>
          </cell>
          <cell r="K194" t="str">
            <v>Too high</v>
          </cell>
          <cell r="L194" t="str">
            <v>Maintain</v>
          </cell>
          <cell r="M194" t="str">
            <v>Lower</v>
          </cell>
          <cell r="N194" t="str">
            <v>Satisfactory</v>
          </cell>
          <cell r="O194" t="str">
            <v>Too high</v>
          </cell>
          <cell r="P194" t="str">
            <v>No intervention</v>
          </cell>
          <cell r="Q194" t="str">
            <v>Lower</v>
          </cell>
          <cell r="R194">
            <v>25.695</v>
          </cell>
          <cell r="S194">
            <v>28.117000000000001</v>
          </cell>
          <cell r="T194">
            <v>20648.080999999998</v>
          </cell>
          <cell r="U194">
            <v>23291.102999999999</v>
          </cell>
          <cell r="V194">
            <v>21245.949000000001</v>
          </cell>
          <cell r="W194">
            <v>24140.725999999999</v>
          </cell>
          <cell r="X194">
            <v>16.988000000000003</v>
          </cell>
          <cell r="Y194">
            <v>7.8309999999999995</v>
          </cell>
          <cell r="Z194">
            <v>15.323000000000002</v>
          </cell>
          <cell r="AA194">
            <v>7.6159999999999997</v>
          </cell>
          <cell r="AB194">
            <v>364.28899999999999</v>
          </cell>
          <cell r="AC194">
            <v>50</v>
          </cell>
          <cell r="AD194">
            <v>1.665</v>
          </cell>
          <cell r="AE194">
            <v>0.215</v>
          </cell>
          <cell r="AF194">
            <v>6.5614745697808576</v>
          </cell>
          <cell r="AG194">
            <v>0.90209817209651577</v>
          </cell>
          <cell r="AH194">
            <v>48659.903999999995</v>
          </cell>
          <cell r="AI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1978</v>
          </cell>
          <cell r="D195">
            <v>1978</v>
          </cell>
          <cell r="E195">
            <v>1967</v>
          </cell>
          <cell r="F195" t="str">
            <v>-</v>
          </cell>
          <cell r="G195" t="str">
            <v>--</v>
          </cell>
          <cell r="H195">
            <v>2002</v>
          </cell>
          <cell r="I195">
            <v>2002</v>
          </cell>
          <cell r="J195" t="str">
            <v>Satisfactory</v>
          </cell>
          <cell r="K195" t="str">
            <v>Satisfactory</v>
          </cell>
          <cell r="L195" t="str">
            <v>Lower</v>
          </cell>
          <cell r="M195" t="str">
            <v>Maintain</v>
          </cell>
          <cell r="N195" t="str">
            <v>Satisfactory</v>
          </cell>
          <cell r="O195" t="str">
            <v>Too high</v>
          </cell>
          <cell r="P195" t="str">
            <v>Lower</v>
          </cell>
          <cell r="Q195" t="str">
            <v>Lower</v>
          </cell>
          <cell r="R195">
            <v>127.508</v>
          </cell>
          <cell r="S195">
            <v>156.523</v>
          </cell>
          <cell r="T195">
            <v>19567.999</v>
          </cell>
          <cell r="U195">
            <v>21148.221000000001</v>
          </cell>
          <cell r="V195">
            <v>20352.536</v>
          </cell>
          <cell r="W195">
            <v>21915.968000000001</v>
          </cell>
          <cell r="X195">
            <v>3.9520000000000004</v>
          </cell>
          <cell r="Y195">
            <v>11.205</v>
          </cell>
          <cell r="Z195">
            <v>0.5990000000000002</v>
          </cell>
          <cell r="AA195">
            <v>1.536999999999999</v>
          </cell>
          <cell r="AB195">
            <v>676</v>
          </cell>
          <cell r="AC195">
            <v>2025</v>
          </cell>
          <cell r="AD195">
            <v>3.3530000000000002</v>
          </cell>
          <cell r="AE195">
            <v>9.6679999999999993</v>
          </cell>
          <cell r="AF195">
            <v>35.387111971941579</v>
          </cell>
          <cell r="AG195">
            <v>93.382350228544666</v>
          </cell>
          <cell r="AH195">
            <v>42541.274999999994</v>
          </cell>
          <cell r="AI195">
            <v>38508.803</v>
          </cell>
        </row>
        <row r="196">
          <cell r="A196" t="str">
            <v>Sri Lanka</v>
          </cell>
          <cell r="B196">
            <v>144</v>
          </cell>
          <cell r="C196" t="str">
            <v>--</v>
          </cell>
          <cell r="D196" t="str">
            <v>--</v>
          </cell>
          <cell r="E196" t="str">
            <v>-</v>
          </cell>
          <cell r="F196" t="str">
            <v>-</v>
          </cell>
          <cell r="G196">
            <v>1996</v>
          </cell>
          <cell r="H196" t="str">
            <v>--</v>
          </cell>
          <cell r="I196" t="str">
            <v>--</v>
          </cell>
          <cell r="J196" t="str">
            <v>Satisfactory</v>
          </cell>
          <cell r="K196" t="str">
            <v>Satisfactory</v>
          </cell>
          <cell r="L196" t="str">
            <v>Maintain</v>
          </cell>
          <cell r="M196" t="str">
            <v>Maintain</v>
          </cell>
          <cell r="N196" t="str">
            <v>Satisfactory</v>
          </cell>
          <cell r="O196" t="str">
            <v>Too high</v>
          </cell>
          <cell r="P196" t="str">
            <v>No intervention</v>
          </cell>
          <cell r="Q196" t="str">
            <v>Maintain</v>
          </cell>
          <cell r="R196">
            <v>9119.512999999999</v>
          </cell>
          <cell r="S196">
            <v>11658.172</v>
          </cell>
          <cell r="T196">
            <v>9642.1489999999994</v>
          </cell>
          <cell r="U196">
            <v>10541.396000000001</v>
          </cell>
          <cell r="V196">
            <v>9230.0169999999998</v>
          </cell>
          <cell r="W196">
            <v>10201.509</v>
          </cell>
          <cell r="X196">
            <v>10.077</v>
          </cell>
          <cell r="Y196">
            <v>8.8230000000000022</v>
          </cell>
          <cell r="Z196">
            <v>11.727</v>
          </cell>
          <cell r="AA196">
            <v>10.397000000000002</v>
          </cell>
          <cell r="AB196">
            <v>-159.69999999999999</v>
          </cell>
          <cell r="AC196">
            <v>-159.69999999999999</v>
          </cell>
          <cell r="AD196">
            <v>-1.65</v>
          </cell>
          <cell r="AE196">
            <v>-1.5740000000000001</v>
          </cell>
          <cell r="AF196">
            <v>-9.4584294032187088</v>
          </cell>
          <cell r="AG196">
            <v>-9.59332011773893</v>
          </cell>
          <cell r="AH196">
            <v>23553.566999999999</v>
          </cell>
          <cell r="AI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1974</v>
          </cell>
          <cell r="D197">
            <v>1974</v>
          </cell>
          <cell r="E197" t="str">
            <v>-</v>
          </cell>
          <cell r="F197" t="str">
            <v>-</v>
          </cell>
          <cell r="G197" t="str">
            <v>--</v>
          </cell>
          <cell r="H197" t="str">
            <v>--</v>
          </cell>
          <cell r="I197" t="str">
            <v>--</v>
          </cell>
          <cell r="J197" t="str">
            <v>Satisfactory</v>
          </cell>
          <cell r="K197" t="str">
            <v>Satisfactory</v>
          </cell>
          <cell r="L197" t="str">
            <v>Raise</v>
          </cell>
          <cell r="M197" t="str">
            <v>Maintain</v>
          </cell>
          <cell r="N197" t="str">
            <v>Too high</v>
          </cell>
          <cell r="O197" t="str">
            <v>Too high</v>
          </cell>
          <cell r="P197" t="str">
            <v>Lower</v>
          </cell>
          <cell r="Q197" t="str">
            <v>Lower</v>
          </cell>
          <cell r="R197">
            <v>10548.342000000001</v>
          </cell>
          <cell r="S197">
            <v>10503.115000000002</v>
          </cell>
          <cell r="T197">
            <v>14754.906000000001</v>
          </cell>
          <cell r="U197">
            <v>18235.353999999999</v>
          </cell>
          <cell r="V197">
            <v>14597.116</v>
          </cell>
          <cell r="W197">
            <v>17997.591</v>
          </cell>
          <cell r="X197">
            <v>22.811999999999998</v>
          </cell>
          <cell r="Y197">
            <v>19.268999999999995</v>
          </cell>
          <cell r="Z197">
            <v>24.140999999999998</v>
          </cell>
          <cell r="AA197">
            <v>22.272999999999996</v>
          </cell>
          <cell r="AB197">
            <v>-206.85400000000001</v>
          </cell>
          <cell r="AC197">
            <v>-519.12300000000005</v>
          </cell>
          <cell r="AD197">
            <v>-1.329</v>
          </cell>
          <cell r="AE197">
            <v>-3.004</v>
          </cell>
          <cell r="AF197">
            <v>-3.7018537902509538</v>
          </cell>
          <cell r="AG197">
            <v>-8.9662854278668309</v>
          </cell>
          <cell r="AH197">
            <v>66705.021000000008</v>
          </cell>
          <cell r="AI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1978</v>
          </cell>
          <cell r="D198">
            <v>1978</v>
          </cell>
          <cell r="E198" t="str">
            <v>-</v>
          </cell>
          <cell r="F198" t="str">
            <v>-</v>
          </cell>
          <cell r="G198" t="str">
            <v>--</v>
          </cell>
          <cell r="H198" t="str">
            <v>--</v>
          </cell>
          <cell r="I198" t="str">
            <v>--</v>
          </cell>
          <cell r="J198" t="str">
            <v>Too high</v>
          </cell>
          <cell r="K198" t="str">
            <v>Too low</v>
          </cell>
          <cell r="L198" t="str">
            <v>Lower</v>
          </cell>
          <cell r="M198" t="str">
            <v>Raise</v>
          </cell>
          <cell r="N198" t="str">
            <v>Too high</v>
          </cell>
          <cell r="O198" t="str">
            <v>Too high</v>
          </cell>
          <cell r="P198" t="str">
            <v>Lower</v>
          </cell>
          <cell r="Q198" t="str">
            <v>Lower</v>
          </cell>
          <cell r="R198">
            <v>75.314999999999998</v>
          </cell>
          <cell r="S198">
            <v>80.653999999999996</v>
          </cell>
          <cell r="T198">
            <v>207.41900000000001</v>
          </cell>
          <cell r="U198">
            <v>224.26300000000001</v>
          </cell>
          <cell r="V198">
            <v>207.184</v>
          </cell>
          <cell r="W198">
            <v>224.97499999999999</v>
          </cell>
          <cell r="X198">
            <v>9.150999999999998</v>
          </cell>
          <cell r="Y198">
            <v>6.8929999999999989</v>
          </cell>
          <cell r="Z198">
            <v>16.692999999999998</v>
          </cell>
          <cell r="AA198">
            <v>14.138999999999999</v>
          </cell>
          <cell r="AB198">
            <v>-16</v>
          </cell>
          <cell r="AC198">
            <v>-16</v>
          </cell>
          <cell r="AD198">
            <v>-7.5419999999999998</v>
          </cell>
          <cell r="AE198">
            <v>-7.2460000000000004</v>
          </cell>
          <cell r="AF198">
            <v>-31.814837644906646</v>
          </cell>
          <cell r="AG198">
            <v>-34.058495465962793</v>
          </cell>
          <cell r="AH198">
            <v>429.29200000000003</v>
          </cell>
          <cell r="AI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2000</v>
          </cell>
          <cell r="D199">
            <v>1969</v>
          </cell>
          <cell r="E199" t="str">
            <v>-</v>
          </cell>
          <cell r="F199" t="str">
            <v>-</v>
          </cell>
          <cell r="G199" t="str">
            <v>--</v>
          </cell>
          <cell r="H199" t="str">
            <v>--</v>
          </cell>
          <cell r="I199" t="str">
            <v>--</v>
          </cell>
          <cell r="J199" t="str">
            <v>Satisfactory</v>
          </cell>
          <cell r="K199" t="str">
            <v>Satisfactory</v>
          </cell>
          <cell r="L199" t="str">
            <v>Maintain</v>
          </cell>
          <cell r="M199" t="str">
            <v>Maintain</v>
          </cell>
          <cell r="N199" t="str">
            <v>Satisfactory</v>
          </cell>
          <cell r="O199" t="str">
            <v>Satisfactory</v>
          </cell>
          <cell r="P199" t="str">
            <v>No intervention</v>
          </cell>
          <cell r="Q199" t="str">
            <v>No intervention</v>
          </cell>
          <cell r="R199">
            <v>4136.7449999999999</v>
          </cell>
          <cell r="S199">
            <v>5525.4779999999992</v>
          </cell>
          <cell r="T199">
            <v>455.86799999999999</v>
          </cell>
          <cell r="U199">
            <v>497.685</v>
          </cell>
          <cell r="V199">
            <v>497.238</v>
          </cell>
          <cell r="W199">
            <v>534.75300000000004</v>
          </cell>
          <cell r="X199">
            <v>14.16</v>
          </cell>
          <cell r="Y199">
            <v>1.824000000000001</v>
          </cell>
          <cell r="Z199">
            <v>16.588999999999999</v>
          </cell>
          <cell r="AA199">
            <v>2.9920000000000009</v>
          </cell>
          <cell r="AB199">
            <v>-12</v>
          </cell>
          <cell r="AC199">
            <v>-6</v>
          </cell>
          <cell r="AD199">
            <v>-2.4289999999999998</v>
          </cell>
          <cell r="AE199">
            <v>-1.1679999999999999</v>
          </cell>
          <cell r="AF199">
            <v>-7.3439412484700126</v>
          </cell>
          <cell r="AG199">
            <v>-3.9382224176747425</v>
          </cell>
          <cell r="AH199">
            <v>1025.952</v>
          </cell>
          <cell r="AI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1954</v>
          </cell>
          <cell r="D200">
            <v>1967</v>
          </cell>
          <cell r="E200" t="str">
            <v>-</v>
          </cell>
          <cell r="F200">
            <v>1982</v>
          </cell>
          <cell r="G200" t="str">
            <v>--</v>
          </cell>
          <cell r="H200">
            <v>2004</v>
          </cell>
          <cell r="I200" t="str">
            <v>--</v>
          </cell>
          <cell r="J200" t="str">
            <v>Satisfactory</v>
          </cell>
          <cell r="K200" t="str">
            <v>Satisfactory</v>
          </cell>
          <cell r="L200" t="str">
            <v>Lower</v>
          </cell>
          <cell r="M200" t="str">
            <v>Maintain</v>
          </cell>
          <cell r="N200" t="str">
            <v>Satisfactory</v>
          </cell>
          <cell r="O200" t="str">
            <v>Satisfactory</v>
          </cell>
          <cell r="P200" t="str">
            <v>No intervention</v>
          </cell>
          <cell r="Q200" t="str">
            <v>No intervention</v>
          </cell>
          <cell r="R200">
            <v>5363.6769999999997</v>
          </cell>
          <cell r="S200">
            <v>5400.9079999999994</v>
          </cell>
          <cell r="T200">
            <v>4361.1679999999997</v>
          </cell>
          <cell r="U200">
            <v>4486.4480000000003</v>
          </cell>
          <cell r="V200">
            <v>4465.7809999999999</v>
          </cell>
          <cell r="W200">
            <v>4554.8140000000003</v>
          </cell>
          <cell r="X200">
            <v>1.1399999999999999</v>
          </cell>
          <cell r="Y200">
            <v>3.6569999999999991</v>
          </cell>
          <cell r="Z200">
            <v>-0.2240000000000002</v>
          </cell>
          <cell r="AA200">
            <v>0.15199999999999925</v>
          </cell>
          <cell r="AB200">
            <v>60.350999999999999</v>
          </cell>
          <cell r="AC200">
            <v>157</v>
          </cell>
          <cell r="AD200">
            <v>1.3640000000000001</v>
          </cell>
          <cell r="AE200">
            <v>3.5049999999999999</v>
          </cell>
          <cell r="AF200">
            <v>13.182514181616432</v>
          </cell>
          <cell r="AG200">
            <v>33.10252928625043</v>
          </cell>
          <cell r="AH200">
            <v>10054.373</v>
          </cell>
          <cell r="AI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1955</v>
          </cell>
          <cell r="D201">
            <v>1968</v>
          </cell>
          <cell r="E201" t="str">
            <v>-</v>
          </cell>
          <cell r="F201" t="str">
            <v>-</v>
          </cell>
          <cell r="G201" t="str">
            <v>--</v>
          </cell>
          <cell r="H201" t="str">
            <v>--</v>
          </cell>
          <cell r="I201" t="str">
            <v>--</v>
          </cell>
          <cell r="J201" t="str">
            <v>Too high</v>
          </cell>
          <cell r="K201" t="str">
            <v>Satisfactory</v>
          </cell>
          <cell r="L201" t="str">
            <v>Lower</v>
          </cell>
          <cell r="M201" t="str">
            <v>Maintain</v>
          </cell>
          <cell r="N201" t="str">
            <v>Satisfactory</v>
          </cell>
          <cell r="O201" t="str">
            <v>Satisfactory</v>
          </cell>
          <cell r="P201" t="str">
            <v>No intervention</v>
          </cell>
          <cell r="Q201" t="str">
            <v>No intervention</v>
          </cell>
          <cell r="R201">
            <v>1964.009</v>
          </cell>
          <cell r="S201">
            <v>1966.8139999999999</v>
          </cell>
          <cell r="T201">
            <v>3426.4920000000002</v>
          </cell>
          <cell r="U201">
            <v>3512.2579999999998</v>
          </cell>
          <cell r="V201">
            <v>3576.7069999999999</v>
          </cell>
          <cell r="W201">
            <v>3740.0729999999999</v>
          </cell>
          <cell r="X201">
            <v>4.6369999999999996</v>
          </cell>
          <cell r="Y201">
            <v>2.3540000000000019</v>
          </cell>
          <cell r="Z201">
            <v>2.3789999999999996</v>
          </cell>
          <cell r="AA201">
            <v>1.2440000000000015</v>
          </cell>
          <cell r="AB201">
            <v>80</v>
          </cell>
          <cell r="AC201">
            <v>40</v>
          </cell>
          <cell r="AD201">
            <v>2.258</v>
          </cell>
          <cell r="AE201">
            <v>1.1100000000000001</v>
          </cell>
          <cell r="AF201">
            <v>20.498576630085246</v>
          </cell>
          <cell r="AG201">
            <v>11.408134570355392</v>
          </cell>
          <cell r="AH201">
            <v>7252.48</v>
          </cell>
          <cell r="AI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 t="str">
            <v>--</v>
          </cell>
          <cell r="D202" t="str">
            <v>--</v>
          </cell>
          <cell r="E202" t="str">
            <v>-</v>
          </cell>
          <cell r="F202" t="str">
            <v>-</v>
          </cell>
          <cell r="G202">
            <v>2005</v>
          </cell>
          <cell r="H202" t="str">
            <v>--</v>
          </cell>
          <cell r="I202" t="str">
            <v>--</v>
          </cell>
          <cell r="J202" t="str">
            <v>Satisfactory</v>
          </cell>
          <cell r="K202" t="str">
            <v>Satisfactory</v>
          </cell>
          <cell r="L202" t="str">
            <v>Maintain</v>
          </cell>
          <cell r="M202" t="str">
            <v>Maintain</v>
          </cell>
          <cell r="N202" t="str">
            <v>Too high</v>
          </cell>
          <cell r="O202" t="str">
            <v>Too high</v>
          </cell>
          <cell r="P202" t="str">
            <v>Lower</v>
          </cell>
          <cell r="Q202" t="str">
            <v>Lower</v>
          </cell>
          <cell r="R202">
            <v>363.83299999999997</v>
          </cell>
          <cell r="S202">
            <v>477.74199999999996</v>
          </cell>
          <cell r="T202">
            <v>7414.0320000000002</v>
          </cell>
          <cell r="U202">
            <v>9584.74</v>
          </cell>
          <cell r="V202">
            <v>7340.6729999999998</v>
          </cell>
          <cell r="W202">
            <v>9458.6419999999998</v>
          </cell>
          <cell r="X202">
            <v>26.079000000000001</v>
          </cell>
          <cell r="Y202">
            <v>24.882999999999999</v>
          </cell>
          <cell r="Z202">
            <v>26.459</v>
          </cell>
          <cell r="AA202">
            <v>25.218</v>
          </cell>
          <cell r="AB202">
            <v>-30</v>
          </cell>
          <cell r="AC202">
            <v>-30</v>
          </cell>
          <cell r="AD202">
            <v>-0.38</v>
          </cell>
          <cell r="AE202">
            <v>-0.33500000000000002</v>
          </cell>
          <cell r="AF202">
            <v>-1.2537811951209521</v>
          </cell>
          <cell r="AG202">
            <v>-1.1645031492046831</v>
          </cell>
          <cell r="AH202">
            <v>35934.99</v>
          </cell>
          <cell r="AI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1993</v>
          </cell>
          <cell r="D203">
            <v>1993</v>
          </cell>
          <cell r="E203" t="str">
            <v>-</v>
          </cell>
          <cell r="F203" t="str">
            <v>-</v>
          </cell>
          <cell r="G203">
            <v>2002</v>
          </cell>
          <cell r="H203">
            <v>2002</v>
          </cell>
          <cell r="I203">
            <v>2002</v>
          </cell>
          <cell r="J203" t="str">
            <v>Satisfactory</v>
          </cell>
          <cell r="K203" t="str">
            <v>Satisfactory</v>
          </cell>
          <cell r="L203" t="str">
            <v>No intervention</v>
          </cell>
          <cell r="M203" t="str">
            <v>Maintain</v>
          </cell>
          <cell r="N203" t="str">
            <v>Too high</v>
          </cell>
          <cell r="O203" t="str">
            <v>Too high</v>
          </cell>
          <cell r="P203" t="str">
            <v>No intervention</v>
          </cell>
          <cell r="Q203" t="str">
            <v>No intervention</v>
          </cell>
          <cell r="R203">
            <v>6311.6469999999999</v>
          </cell>
          <cell r="S203">
            <v>8227.8260000000009</v>
          </cell>
          <cell r="T203">
            <v>2885.5680000000002</v>
          </cell>
          <cell r="U203">
            <v>3229.6610000000001</v>
          </cell>
          <cell r="V203">
            <v>2884.114</v>
          </cell>
          <cell r="W203">
            <v>3277.319</v>
          </cell>
          <cell r="X203">
            <v>13.046999999999999</v>
          </cell>
          <cell r="Y203">
            <v>10.996000000000002</v>
          </cell>
          <cell r="Z203">
            <v>24.616</v>
          </cell>
          <cell r="AA203">
            <v>21.892000000000003</v>
          </cell>
          <cell r="AB203">
            <v>-345</v>
          </cell>
          <cell r="AC203">
            <v>-345</v>
          </cell>
          <cell r="AD203">
            <v>-11.569000000000001</v>
          </cell>
          <cell r="AE203">
            <v>-10.896000000000001</v>
          </cell>
          <cell r="AF203">
            <v>-35.361041357044023</v>
          </cell>
          <cell r="AG203">
            <v>-36.93964169618269</v>
          </cell>
          <cell r="AH203">
            <v>10422.519</v>
          </cell>
          <cell r="AI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1994</v>
          </cell>
          <cell r="D204">
            <v>1994</v>
          </cell>
          <cell r="E204">
            <v>1991</v>
          </cell>
          <cell r="F204" t="str">
            <v>-</v>
          </cell>
          <cell r="G204" t="str">
            <v>--</v>
          </cell>
          <cell r="H204">
            <v>2005</v>
          </cell>
          <cell r="I204">
            <v>2005</v>
          </cell>
          <cell r="J204" t="str">
            <v>Too high</v>
          </cell>
          <cell r="K204" t="str">
            <v>Satisfactory</v>
          </cell>
          <cell r="L204" t="str">
            <v>Lower</v>
          </cell>
          <cell r="M204" t="str">
            <v>Maintain</v>
          </cell>
          <cell r="N204" t="str">
            <v>Too high</v>
          </cell>
          <cell r="O204" t="str">
            <v>Too high</v>
          </cell>
          <cell r="P204" t="str">
            <v>Lower</v>
          </cell>
          <cell r="Q204" t="str">
            <v>Lower</v>
          </cell>
          <cell r="R204">
            <v>41894.03</v>
          </cell>
          <cell r="S204">
            <v>47431.828999999998</v>
          </cell>
          <cell r="T204">
            <v>982.79700000000003</v>
          </cell>
          <cell r="U204">
            <v>1014.845</v>
          </cell>
          <cell r="V204">
            <v>980.69</v>
          </cell>
          <cell r="W204">
            <v>1019.215</v>
          </cell>
          <cell r="X204">
            <v>4.6349999999999998</v>
          </cell>
          <cell r="Y204">
            <v>2.4280000000000017</v>
          </cell>
          <cell r="Z204">
            <v>5.1379999999999999</v>
          </cell>
          <cell r="AA204">
            <v>3.4170000000000016</v>
          </cell>
          <cell r="AB204">
            <v>-5</v>
          </cell>
          <cell r="AC204">
            <v>-10</v>
          </cell>
          <cell r="AD204">
            <v>-0.503</v>
          </cell>
          <cell r="AE204">
            <v>-0.98899999999999999</v>
          </cell>
          <cell r="AF204">
            <v>-3.7629634089438118</v>
          </cell>
          <cell r="AG204">
            <v>-8.3581989752848056</v>
          </cell>
          <cell r="AH204">
            <v>1884.4490000000001</v>
          </cell>
          <cell r="AI204">
            <v>1970.73</v>
          </cell>
        </row>
        <row r="205">
          <cell r="A205" t="str">
            <v>Thailand</v>
          </cell>
          <cell r="B205">
            <v>764</v>
          </cell>
          <cell r="C205" t="str">
            <v>--</v>
          </cell>
          <cell r="D205" t="str">
            <v>--</v>
          </cell>
          <cell r="E205" t="str">
            <v>-</v>
          </cell>
          <cell r="F205" t="str">
            <v>-</v>
          </cell>
          <cell r="G205" t="str">
            <v>--</v>
          </cell>
          <cell r="H205" t="str">
            <v>--</v>
          </cell>
          <cell r="I205" t="str">
            <v>--</v>
          </cell>
          <cell r="J205" t="str">
            <v>Satisfactory</v>
          </cell>
          <cell r="K205" t="str">
            <v>Satisfactory</v>
          </cell>
          <cell r="L205" t="str">
            <v>Lower</v>
          </cell>
          <cell r="M205" t="str">
            <v>Maintain</v>
          </cell>
          <cell r="N205" t="str">
            <v>Satisfactory</v>
          </cell>
          <cell r="O205" t="str">
            <v>Too low</v>
          </cell>
          <cell r="P205" t="str">
            <v>Maintain</v>
          </cell>
          <cell r="Q205" t="str">
            <v>Raise</v>
          </cell>
          <cell r="R205">
            <v>39920.535000000003</v>
          </cell>
          <cell r="S205">
            <v>43064.188999999998</v>
          </cell>
          <cell r="T205">
            <v>28931.559000000001</v>
          </cell>
          <cell r="U205">
            <v>31543.166000000001</v>
          </cell>
          <cell r="V205">
            <v>29404.392</v>
          </cell>
          <cell r="W205">
            <v>32689.592000000001</v>
          </cell>
          <cell r="X205">
            <v>10.362000000000002</v>
          </cell>
          <cell r="Y205">
            <v>8.8940000000000001</v>
          </cell>
          <cell r="Z205">
            <v>10.654000000000002</v>
          </cell>
          <cell r="AA205">
            <v>9.0530000000000008</v>
          </cell>
          <cell r="AB205">
            <v>-87.536000000000001</v>
          </cell>
          <cell r="AC205">
            <v>-50</v>
          </cell>
          <cell r="AD205">
            <v>-0.29199999999999998</v>
          </cell>
          <cell r="AE205">
            <v>-0.159</v>
          </cell>
          <cell r="AF205">
            <v>-1.6912240895102995</v>
          </cell>
          <cell r="AG205">
            <v>-0.97586567091935916</v>
          </cell>
          <cell r="AH205">
            <v>74594.296999999991</v>
          </cell>
          <cell r="AI205">
            <v>75338.913</v>
          </cell>
        </row>
        <row r="206">
          <cell r="A206" t="str">
            <v>Togo</v>
          </cell>
          <cell r="B206">
            <v>768</v>
          </cell>
          <cell r="C206">
            <v>1962</v>
          </cell>
          <cell r="D206">
            <v>1969</v>
          </cell>
          <cell r="E206" t="str">
            <v>-</v>
          </cell>
          <cell r="F206">
            <v>1983</v>
          </cell>
          <cell r="G206" t="str">
            <v>--</v>
          </cell>
          <cell r="H206" t="str">
            <v>--</v>
          </cell>
          <cell r="I206" t="str">
            <v>--</v>
          </cell>
          <cell r="J206" t="str">
            <v>Satisfactory</v>
          </cell>
          <cell r="K206" t="str">
            <v>Satisfactory</v>
          </cell>
          <cell r="L206" t="str">
            <v>No intervention</v>
          </cell>
          <cell r="M206" t="str">
            <v>No intervention</v>
          </cell>
          <cell r="N206" t="str">
            <v>Satisfactory</v>
          </cell>
          <cell r="O206" t="str">
            <v>Satisfactory</v>
          </cell>
          <cell r="P206" t="str">
            <v>No intervention</v>
          </cell>
          <cell r="Q206" t="str">
            <v>No intervention</v>
          </cell>
          <cell r="R206">
            <v>29352.022000000001</v>
          </cell>
          <cell r="S206">
            <v>36232.945</v>
          </cell>
          <cell r="T206">
            <v>2229.346</v>
          </cell>
          <cell r="U206">
            <v>3034.5650000000001</v>
          </cell>
          <cell r="V206">
            <v>2282.8130000000001</v>
          </cell>
          <cell r="W206">
            <v>3110.4389999999999</v>
          </cell>
          <cell r="X206">
            <v>34.491</v>
          </cell>
          <cell r="Y206">
            <v>27.153000000000002</v>
          </cell>
          <cell r="Z206">
            <v>29.318999999999999</v>
          </cell>
          <cell r="AA206">
            <v>27.277000000000001</v>
          </cell>
          <cell r="AB206">
            <v>127.705</v>
          </cell>
          <cell r="AC206">
            <v>-3.57</v>
          </cell>
          <cell r="AD206">
            <v>5.1719999999999997</v>
          </cell>
          <cell r="AE206">
            <v>-0.124</v>
          </cell>
          <cell r="AF206">
            <v>12.543574199162943</v>
          </cell>
          <cell r="AG206">
            <v>-0.31378849951964866</v>
          </cell>
          <cell r="AH206">
            <v>13543.924999999999</v>
          </cell>
          <cell r="AI206">
            <v>13555.171999999999</v>
          </cell>
        </row>
        <row r="207">
          <cell r="A207" t="str">
            <v>Tokelau</v>
          </cell>
          <cell r="B207">
            <v>772</v>
          </cell>
          <cell r="C207" t="str">
            <v>-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  <cell r="R207">
            <v>414.60300000000001</v>
          </cell>
          <cell r="S207">
            <v>449.238</v>
          </cell>
          <cell r="T207">
            <v>0.68400000000000005</v>
          </cell>
          <cell r="U207">
            <v>0.66300000000000003</v>
          </cell>
          <cell r="V207">
            <v>0.72899999999999998</v>
          </cell>
          <cell r="W207">
            <v>0.71499999999999997</v>
          </cell>
          <cell r="X207">
            <v>-2.1349999999999998</v>
          </cell>
          <cell r="Y207">
            <v>-2.8819999999999997</v>
          </cell>
          <cell r="Z207">
            <v>15.368</v>
          </cell>
          <cell r="AA207">
            <v>14.121</v>
          </cell>
          <cell r="AB207">
            <v>-0.123</v>
          </cell>
          <cell r="AC207">
            <v>-0.11799999999999999</v>
          </cell>
          <cell r="AD207">
            <v>-17.503</v>
          </cell>
          <cell r="AE207">
            <v>-17.003</v>
          </cell>
          <cell r="AF207">
            <v>-88.489208633093526</v>
          </cell>
          <cell r="AG207">
            <v>-92.913385826771645</v>
          </cell>
          <cell r="AH207">
            <v>1.8180000000000001</v>
          </cell>
          <cell r="AI207">
            <v>1.8180000000000001</v>
          </cell>
        </row>
        <row r="208">
          <cell r="A208" t="str">
            <v>Tonga</v>
          </cell>
          <cell r="B208">
            <v>776</v>
          </cell>
          <cell r="C208" t="str">
            <v>--</v>
          </cell>
          <cell r="D208" t="str">
            <v>--</v>
          </cell>
          <cell r="E208" t="str">
            <v>-</v>
          </cell>
          <cell r="F208" t="str">
            <v>-</v>
          </cell>
          <cell r="G208" t="str">
            <v>--</v>
          </cell>
          <cell r="H208" t="str">
            <v>--</v>
          </cell>
          <cell r="I208" t="str">
            <v>--</v>
          </cell>
          <cell r="J208" t="str">
            <v>Satisfactory</v>
          </cell>
          <cell r="K208" t="str">
            <v>Satisfactory</v>
          </cell>
          <cell r="L208" t="str">
            <v>Maintain</v>
          </cell>
          <cell r="M208" t="str">
            <v>Maintain</v>
          </cell>
          <cell r="N208" t="str">
            <v>Satisfactory</v>
          </cell>
          <cell r="O208" t="str">
            <v>Satisfactory</v>
          </cell>
          <cell r="P208" t="str">
            <v>Maintain</v>
          </cell>
          <cell r="Q208" t="str">
            <v>Maintain</v>
          </cell>
          <cell r="R208">
            <v>953.10599999999999</v>
          </cell>
          <cell r="S208">
            <v>1032.4380000000001</v>
          </cell>
          <cell r="T208">
            <v>49.110999999999997</v>
          </cell>
          <cell r="U208">
            <v>52.167999999999999</v>
          </cell>
          <cell r="V208">
            <v>47.753999999999998</v>
          </cell>
          <cell r="W208">
            <v>50.143000000000001</v>
          </cell>
          <cell r="X208">
            <v>6.7489999999999988</v>
          </cell>
          <cell r="Y208">
            <v>4.1900000000000004</v>
          </cell>
          <cell r="Z208">
            <v>21.254999999999999</v>
          </cell>
          <cell r="AA208">
            <v>18.305</v>
          </cell>
          <cell r="AB208">
            <v>-7.1459999999999999</v>
          </cell>
          <cell r="AC208">
            <v>-7.1459999999999999</v>
          </cell>
          <cell r="AD208">
            <v>-14.506</v>
          </cell>
          <cell r="AE208">
            <v>-14.115</v>
          </cell>
          <cell r="AF208">
            <v>-53.536110278693435</v>
          </cell>
          <cell r="AG208">
            <v>-58.282358698311718</v>
          </cell>
          <cell r="AH208">
            <v>74.978000000000009</v>
          </cell>
          <cell r="AI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2000</v>
          </cell>
          <cell r="D209">
            <v>2000</v>
          </cell>
          <cell r="E209">
            <v>1963</v>
          </cell>
          <cell r="F209" t="str">
            <v>-</v>
          </cell>
          <cell r="G209" t="str">
            <v>--</v>
          </cell>
          <cell r="H209" t="str">
            <v>--</v>
          </cell>
          <cell r="I209" t="str">
            <v>--</v>
          </cell>
          <cell r="J209" t="str">
            <v>Satisfactory</v>
          </cell>
          <cell r="K209" t="str">
            <v>Satisfactory</v>
          </cell>
          <cell r="L209" t="str">
            <v>Maintain</v>
          </cell>
          <cell r="M209" t="str">
            <v>Maintain</v>
          </cell>
          <cell r="N209" t="str">
            <v>Too high</v>
          </cell>
          <cell r="O209" t="str">
            <v>Too high</v>
          </cell>
          <cell r="P209" t="str">
            <v>Lower</v>
          </cell>
          <cell r="Q209" t="str">
            <v>No intervention</v>
          </cell>
          <cell r="R209">
            <v>8826.9490000000005</v>
          </cell>
          <cell r="S209">
            <v>9041.2620000000006</v>
          </cell>
          <cell r="T209">
            <v>627.38699999999994</v>
          </cell>
          <cell r="U209">
            <v>643.72699999999998</v>
          </cell>
          <cell r="V209">
            <v>631.93700000000001</v>
          </cell>
          <cell r="W209">
            <v>661.50900000000001</v>
          </cell>
          <cell r="X209">
            <v>3.99</v>
          </cell>
          <cell r="Y209">
            <v>3.1709999999999998</v>
          </cell>
          <cell r="Z209">
            <v>7.1349999999999998</v>
          </cell>
          <cell r="AA209">
            <v>6.26</v>
          </cell>
          <cell r="AB209">
            <v>-20</v>
          </cell>
          <cell r="AC209">
            <v>-20</v>
          </cell>
          <cell r="AD209">
            <v>-3.145</v>
          </cell>
          <cell r="AE209">
            <v>-3.089</v>
          </cell>
          <cell r="AF209">
            <v>-22.337134369031794</v>
          </cell>
          <cell r="AG209">
            <v>-21.759944294542606</v>
          </cell>
          <cell r="AH209">
            <v>1229.595</v>
          </cell>
          <cell r="AI209">
            <v>1450.546</v>
          </cell>
        </row>
        <row r="210">
          <cell r="A210" t="str">
            <v>Tunisia</v>
          </cell>
          <cell r="B210">
            <v>788</v>
          </cell>
          <cell r="C210">
            <v>1957</v>
          </cell>
          <cell r="D210">
            <v>1968</v>
          </cell>
          <cell r="E210" t="str">
            <v>-</v>
          </cell>
          <cell r="F210" t="str">
            <v>-</v>
          </cell>
          <cell r="G210" t="str">
            <v>--</v>
          </cell>
          <cell r="H210">
            <v>2003</v>
          </cell>
          <cell r="I210">
            <v>2003</v>
          </cell>
          <cell r="J210" t="str">
            <v>Satisfactory</v>
          </cell>
          <cell r="K210" t="str">
            <v>Satisfactory</v>
          </cell>
          <cell r="L210" t="str">
            <v>Maintain</v>
          </cell>
          <cell r="M210" t="str">
            <v>No intervention</v>
          </cell>
          <cell r="N210" t="str">
            <v>Satisfactory</v>
          </cell>
          <cell r="O210" t="str">
            <v>Satisfactory</v>
          </cell>
          <cell r="P210" t="str">
            <v>Raise</v>
          </cell>
          <cell r="Q210" t="str">
            <v>Raise</v>
          </cell>
          <cell r="R210">
            <v>7003.1990000000005</v>
          </cell>
          <cell r="S210">
            <v>7252.3310000000001</v>
          </cell>
          <cell r="T210">
            <v>4535.3890000000001</v>
          </cell>
          <cell r="U210">
            <v>5089.6530000000002</v>
          </cell>
          <cell r="V210">
            <v>4441.2420000000002</v>
          </cell>
          <cell r="W210">
            <v>5012.8140000000003</v>
          </cell>
          <cell r="X210">
            <v>12.662000000000001</v>
          </cell>
          <cell r="Y210">
            <v>10.962999999999999</v>
          </cell>
          <cell r="Z210">
            <v>13.093</v>
          </cell>
          <cell r="AA210">
            <v>11.37</v>
          </cell>
          <cell r="AB210">
            <v>-20</v>
          </cell>
          <cell r="AC210">
            <v>-20</v>
          </cell>
          <cell r="AD210">
            <v>-0.43099999999999999</v>
          </cell>
          <cell r="AE210">
            <v>-0.40699999999999997</v>
          </cell>
          <cell r="AF210">
            <v>-2.3189992126997674</v>
          </cell>
          <cell r="AG210">
            <v>-2.4215948139125465</v>
          </cell>
          <cell r="AH210">
            <v>12926.748</v>
          </cell>
          <cell r="AI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1962</v>
          </cell>
          <cell r="D211">
            <v>1968</v>
          </cell>
          <cell r="E211" t="str">
            <v>-</v>
          </cell>
          <cell r="F211" t="str">
            <v>-</v>
          </cell>
          <cell r="G211">
            <v>2004</v>
          </cell>
          <cell r="H211">
            <v>2003</v>
          </cell>
          <cell r="I211">
            <v>2003</v>
          </cell>
          <cell r="J211" t="str">
            <v>Satisfactory</v>
          </cell>
          <cell r="K211" t="str">
            <v>Too high</v>
          </cell>
          <cell r="L211" t="str">
            <v>Lower</v>
          </cell>
          <cell r="M211" t="str">
            <v>Lower</v>
          </cell>
          <cell r="N211" t="str">
            <v>Satisfactory</v>
          </cell>
          <cell r="O211" t="str">
            <v>Satisfactory</v>
          </cell>
          <cell r="P211" t="str">
            <v>Maintain</v>
          </cell>
          <cell r="Q211" t="str">
            <v>Maintain</v>
          </cell>
          <cell r="R211">
            <v>1963.4870000000001</v>
          </cell>
          <cell r="S211">
            <v>2034.06</v>
          </cell>
          <cell r="T211">
            <v>31640.392</v>
          </cell>
          <cell r="U211">
            <v>36878.457000000002</v>
          </cell>
          <cell r="V211">
            <v>30980.024000000001</v>
          </cell>
          <cell r="W211">
            <v>36314.381000000001</v>
          </cell>
          <cell r="X211">
            <v>17.161000000000001</v>
          </cell>
          <cell r="Y211">
            <v>14.023999999999997</v>
          </cell>
          <cell r="Z211">
            <v>16.748000000000001</v>
          </cell>
          <cell r="AA211">
            <v>14.730999999999998</v>
          </cell>
          <cell r="AB211">
            <v>135.24</v>
          </cell>
          <cell r="AC211">
            <v>-250</v>
          </cell>
          <cell r="AD211">
            <v>0.41299999999999998</v>
          </cell>
          <cell r="AE211">
            <v>-0.70699999999999996</v>
          </cell>
          <cell r="AF211">
            <v>1.76783782218694</v>
          </cell>
          <cell r="AG211">
            <v>-3.3106807726387335</v>
          </cell>
          <cell r="AH211">
            <v>101208.35399999999</v>
          </cell>
          <cell r="AI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1998</v>
          </cell>
          <cell r="D212">
            <v>1998</v>
          </cell>
          <cell r="E212" t="str">
            <v>-</v>
          </cell>
          <cell r="F212" t="str">
            <v>-</v>
          </cell>
          <cell r="G212" t="str">
            <v>--</v>
          </cell>
          <cell r="H212">
            <v>2005</v>
          </cell>
          <cell r="I212">
            <v>2005</v>
          </cell>
          <cell r="J212" t="str">
            <v>Satisfactory</v>
          </cell>
          <cell r="K212" t="str">
            <v>Satisfactory</v>
          </cell>
          <cell r="L212" t="str">
            <v>No intervention</v>
          </cell>
          <cell r="M212" t="str">
            <v>Lower</v>
          </cell>
          <cell r="N212" t="str">
            <v>Too high</v>
          </cell>
          <cell r="O212" t="str">
            <v>Too high</v>
          </cell>
          <cell r="P212" t="str">
            <v>No intervention</v>
          </cell>
          <cell r="Q212" t="str">
            <v>Lower</v>
          </cell>
          <cell r="R212">
            <v>4512.1589999999997</v>
          </cell>
          <cell r="S212">
            <v>6145.0039999999999</v>
          </cell>
          <cell r="T212">
            <v>2069.3690000000001</v>
          </cell>
          <cell r="U212">
            <v>2380.364</v>
          </cell>
          <cell r="V212">
            <v>2123.61</v>
          </cell>
          <cell r="W212">
            <v>2452.902</v>
          </cell>
          <cell r="X212">
            <v>14.222999999999999</v>
          </cell>
          <cell r="Y212">
            <v>14.188000000000001</v>
          </cell>
          <cell r="Z212">
            <v>16.523</v>
          </cell>
          <cell r="AA212">
            <v>14.616000000000001</v>
          </cell>
          <cell r="AB212">
            <v>-50</v>
          </cell>
          <cell r="AC212">
            <v>-10</v>
          </cell>
          <cell r="AD212">
            <v>-2.2999999999999998</v>
          </cell>
          <cell r="AE212">
            <v>-0.42799999999999999</v>
          </cell>
          <cell r="AF212">
            <v>-9.3938346384500928</v>
          </cell>
          <cell r="AG212">
            <v>-1.87185645107248</v>
          </cell>
          <cell r="AH212">
            <v>6779.7909999999993</v>
          </cell>
          <cell r="AI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 t="str">
            <v>-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-</v>
          </cell>
          <cell r="H213" t="str">
            <v>-</v>
          </cell>
          <cell r="I213" t="str">
            <v>-</v>
          </cell>
          <cell r="J213" t="str">
            <v>-</v>
          </cell>
          <cell r="K213" t="str">
            <v>-</v>
          </cell>
          <cell r="L213" t="str">
            <v>-</v>
          </cell>
          <cell r="M213" t="str">
            <v>-</v>
          </cell>
          <cell r="N213" t="str">
            <v>-</v>
          </cell>
          <cell r="O213" t="str">
            <v>-</v>
          </cell>
          <cell r="P213" t="str">
            <v>-</v>
          </cell>
          <cell r="Q213" t="str">
            <v>-</v>
          </cell>
          <cell r="R213">
            <v>1.413</v>
          </cell>
          <cell r="S213">
            <v>1.3780000000000001</v>
          </cell>
          <cell r="T213">
            <v>7.7850000000000001</v>
          </cell>
          <cell r="U213">
            <v>13.255000000000001</v>
          </cell>
          <cell r="V213">
            <v>7.5410000000000004</v>
          </cell>
          <cell r="W213">
            <v>13.032999999999999</v>
          </cell>
          <cell r="X213">
            <v>46.968000000000004</v>
          </cell>
          <cell r="Y213">
            <v>60.263999999999996</v>
          </cell>
          <cell r="Z213">
            <v>17.023000000000003</v>
          </cell>
          <cell r="AA213">
            <v>16.492999999999999</v>
          </cell>
          <cell r="AB213">
            <v>2.6</v>
          </cell>
          <cell r="AC213">
            <v>5</v>
          </cell>
          <cell r="AD213">
            <v>29.945</v>
          </cell>
          <cell r="AE213">
            <v>43.771000000000001</v>
          </cell>
          <cell r="AF213">
            <v>130.718954248366</v>
          </cell>
          <cell r="AG213">
            <v>201.93861066235863</v>
          </cell>
          <cell r="AH213">
            <v>34.506</v>
          </cell>
          <cell r="AI213">
            <v>34.506</v>
          </cell>
        </row>
        <row r="214">
          <cell r="A214" t="str">
            <v>Tuvalu</v>
          </cell>
          <cell r="B214">
            <v>798</v>
          </cell>
          <cell r="C214">
            <v>1986</v>
          </cell>
          <cell r="D214">
            <v>1986</v>
          </cell>
          <cell r="E214" t="str">
            <v>-</v>
          </cell>
          <cell r="F214" t="str">
            <v>-</v>
          </cell>
          <cell r="G214" t="str">
            <v>--</v>
          </cell>
          <cell r="H214" t="str">
            <v>--</v>
          </cell>
          <cell r="I214" t="str">
            <v>--</v>
          </cell>
          <cell r="J214" t="str">
            <v>Satisfactory</v>
          </cell>
          <cell r="K214" t="str">
            <v>Satisfactory</v>
          </cell>
          <cell r="L214" t="str">
            <v>Maintain</v>
          </cell>
          <cell r="M214" t="str">
            <v>Maintain</v>
          </cell>
          <cell r="N214" t="str">
            <v>Satisfactory</v>
          </cell>
          <cell r="O214" t="str">
            <v>Too low</v>
          </cell>
          <cell r="P214" t="str">
            <v>Maintain</v>
          </cell>
          <cell r="Q214" t="str">
            <v>Raise</v>
          </cell>
          <cell r="R214">
            <v>96.864999999999995</v>
          </cell>
          <cell r="S214">
            <v>102.31100000000001</v>
          </cell>
          <cell r="T214">
            <v>4.7549999999999999</v>
          </cell>
          <cell r="U214">
            <v>4.9640000000000004</v>
          </cell>
          <cell r="V214">
            <v>5.0570000000000004</v>
          </cell>
          <cell r="W214">
            <v>5.4770000000000003</v>
          </cell>
          <cell r="X214">
            <v>7.4610000000000003</v>
          </cell>
          <cell r="Y214">
            <v>4.9649999999999999</v>
          </cell>
          <cell r="Z214">
            <v>17.463000000000001</v>
          </cell>
          <cell r="AA214">
            <v>14.661000000000001</v>
          </cell>
          <cell r="AB214">
            <v>-0.5</v>
          </cell>
          <cell r="AC214">
            <v>-0.5</v>
          </cell>
          <cell r="AD214">
            <v>-10.002000000000001</v>
          </cell>
          <cell r="AE214">
            <v>-9.6959999999999997</v>
          </cell>
          <cell r="AF214">
            <v>-36.656891495601165</v>
          </cell>
          <cell r="AG214">
            <v>-40.032025620496391</v>
          </cell>
          <cell r="AH214">
            <v>11.858000000000001</v>
          </cell>
          <cell r="AI214">
            <v>17.66</v>
          </cell>
        </row>
        <row r="215">
          <cell r="A215" t="str">
            <v>Uganda</v>
          </cell>
          <cell r="B215">
            <v>800</v>
          </cell>
          <cell r="C215">
            <v>1976</v>
          </cell>
          <cell r="D215">
            <v>1976</v>
          </cell>
          <cell r="E215" t="str">
            <v>-</v>
          </cell>
          <cell r="F215">
            <v>1978</v>
          </cell>
          <cell r="G215">
            <v>1995</v>
          </cell>
          <cell r="H215" t="str">
            <v>--</v>
          </cell>
          <cell r="I215" t="str">
            <v>--</v>
          </cell>
          <cell r="J215" t="str">
            <v>Satisfactory</v>
          </cell>
          <cell r="K215" t="str">
            <v>Satisfactory</v>
          </cell>
          <cell r="L215" t="str">
            <v>Maintain</v>
          </cell>
          <cell r="M215" t="str">
            <v>Maintain</v>
          </cell>
          <cell r="N215" t="str">
            <v>Satisfactory</v>
          </cell>
          <cell r="O215" t="str">
            <v>Satisfactory</v>
          </cell>
          <cell r="P215" t="str">
            <v>No intervention</v>
          </cell>
          <cell r="Q215" t="str">
            <v>No intervention</v>
          </cell>
          <cell r="R215">
            <v>1259.3240000000001</v>
          </cell>
          <cell r="S215">
            <v>1305.2359999999999</v>
          </cell>
          <cell r="T215">
            <v>10390.093000000001</v>
          </cell>
          <cell r="U215">
            <v>14416.388999999999</v>
          </cell>
          <cell r="V215">
            <v>10502.179</v>
          </cell>
          <cell r="W215">
            <v>14399.84</v>
          </cell>
          <cell r="X215">
            <v>30.234000000000005</v>
          </cell>
          <cell r="Y215">
            <v>33.939</v>
          </cell>
          <cell r="Z215">
            <v>30.818000000000005</v>
          </cell>
          <cell r="AA215">
            <v>34.052</v>
          </cell>
          <cell r="AB215">
            <v>-66</v>
          </cell>
          <cell r="AC215">
            <v>-15</v>
          </cell>
          <cell r="AD215">
            <v>-0.58399999999999996</v>
          </cell>
          <cell r="AE215">
            <v>-0.113</v>
          </cell>
          <cell r="AF215">
            <v>-1.1779246217478796</v>
          </cell>
          <cell r="AG215">
            <v>-0.22512739959543107</v>
          </cell>
          <cell r="AH215">
            <v>126949.74799999999</v>
          </cell>
          <cell r="AI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2002</v>
          </cell>
          <cell r="D216">
            <v>2002</v>
          </cell>
          <cell r="E216" t="str">
            <v>-</v>
          </cell>
          <cell r="F216" t="str">
            <v>-</v>
          </cell>
          <cell r="G216" t="str">
            <v>--</v>
          </cell>
          <cell r="H216">
            <v>2004</v>
          </cell>
          <cell r="I216">
            <v>2004</v>
          </cell>
          <cell r="J216" t="str">
            <v>Satisfactory</v>
          </cell>
          <cell r="K216" t="str">
            <v>Satisfactory</v>
          </cell>
          <cell r="L216" t="str">
            <v>No intervention</v>
          </cell>
          <cell r="M216" t="str">
            <v>Maintain</v>
          </cell>
          <cell r="N216" t="str">
            <v>Too high</v>
          </cell>
          <cell r="O216" t="str">
            <v>Too high</v>
          </cell>
          <cell r="P216" t="str">
            <v>Lower</v>
          </cell>
          <cell r="Q216" t="str">
            <v>Lower</v>
          </cell>
          <cell r="R216">
            <v>8976.6310000000012</v>
          </cell>
          <cell r="S216">
            <v>10102.467000000001</v>
          </cell>
          <cell r="T216">
            <v>23931.805</v>
          </cell>
          <cell r="U216">
            <v>21310.078000000001</v>
          </cell>
          <cell r="V216">
            <v>27599.244999999999</v>
          </cell>
          <cell r="W216">
            <v>25170.625</v>
          </cell>
          <cell r="X216">
            <v>-9.597999999999999</v>
          </cell>
          <cell r="Y216">
            <v>-11.027000000000001</v>
          </cell>
          <cell r="Z216">
            <v>-6.8159999999999989</v>
          </cell>
          <cell r="AA216">
            <v>-8.0980000000000008</v>
          </cell>
          <cell r="AB216">
            <v>-700</v>
          </cell>
          <cell r="AC216">
            <v>-700</v>
          </cell>
          <cell r="AD216">
            <v>-2.782</v>
          </cell>
          <cell r="AE216">
            <v>-2.9289999999999998</v>
          </cell>
          <cell r="AF216">
            <v>-32.415331155023075</v>
          </cell>
          <cell r="AG216">
            <v>-35.622684525505846</v>
          </cell>
          <cell r="AH216">
            <v>26392.554</v>
          </cell>
          <cell r="AI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 t="str">
            <v>--</v>
          </cell>
          <cell r="D217" t="str">
            <v>--</v>
          </cell>
          <cell r="E217" t="str">
            <v>-</v>
          </cell>
          <cell r="F217" t="str">
            <v>-</v>
          </cell>
          <cell r="G217" t="str">
            <v>--</v>
          </cell>
          <cell r="H217" t="str">
            <v>--</v>
          </cell>
          <cell r="I217" t="str">
            <v>--</v>
          </cell>
          <cell r="J217" t="str">
            <v>Too high</v>
          </cell>
          <cell r="K217" t="str">
            <v>Too high</v>
          </cell>
          <cell r="L217" t="str">
            <v>Lower</v>
          </cell>
          <cell r="M217" t="str">
            <v>Lower</v>
          </cell>
          <cell r="N217" t="str">
            <v>Satisfactory</v>
          </cell>
          <cell r="O217" t="str">
            <v>Satisfactory</v>
          </cell>
          <cell r="P217" t="str">
            <v>No intervention</v>
          </cell>
          <cell r="Q217" t="str">
            <v>No intervention</v>
          </cell>
          <cell r="R217">
            <v>15.326000000000001</v>
          </cell>
          <cell r="S217">
            <v>26.288</v>
          </cell>
          <cell r="T217">
            <v>1603.7190000000001</v>
          </cell>
          <cell r="U217">
            <v>3062.9540000000002</v>
          </cell>
          <cell r="V217">
            <v>831.21199999999999</v>
          </cell>
          <cell r="W217">
            <v>1432.8689999999999</v>
          </cell>
          <cell r="X217">
            <v>57.168000000000006</v>
          </cell>
          <cell r="Y217">
            <v>64.515000000000001</v>
          </cell>
          <cell r="Z217">
            <v>17.254000000000001</v>
          </cell>
          <cell r="AA217">
            <v>14.921000000000001</v>
          </cell>
          <cell r="AB217">
            <v>566.97799999999995</v>
          </cell>
          <cell r="AC217">
            <v>960</v>
          </cell>
          <cell r="AD217">
            <v>39.914000000000001</v>
          </cell>
          <cell r="AE217">
            <v>49.594000000000001</v>
          </cell>
          <cell r="AF217">
            <v>211.29719899229312</v>
          </cell>
          <cell r="AG217">
            <v>304.97102775236351</v>
          </cell>
          <cell r="AH217">
            <v>9056.2459999999992</v>
          </cell>
          <cell r="AI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1954</v>
          </cell>
          <cell r="D218">
            <v>1968</v>
          </cell>
          <cell r="E218">
            <v>1951</v>
          </cell>
          <cell r="F218" t="str">
            <v>-</v>
          </cell>
          <cell r="G218" t="str">
            <v>--</v>
          </cell>
          <cell r="H218" t="str">
            <v>--</v>
          </cell>
          <cell r="I218" t="str">
            <v>--</v>
          </cell>
          <cell r="J218" t="str">
            <v>Too high</v>
          </cell>
          <cell r="K218" t="str">
            <v>Satisfactory</v>
          </cell>
          <cell r="L218" t="str">
            <v>Lower</v>
          </cell>
          <cell r="M218" t="str">
            <v>Maintain</v>
          </cell>
          <cell r="N218" t="str">
            <v>Satisfactory</v>
          </cell>
          <cell r="O218" t="str">
            <v>Satisfactory</v>
          </cell>
          <cell r="P218" t="str">
            <v>No intervention</v>
          </cell>
          <cell r="Q218" t="str">
            <v>No intervention</v>
          </cell>
          <cell r="R218">
            <v>9.8120000000000012</v>
          </cell>
          <cell r="S218">
            <v>10.441000000000001</v>
          </cell>
          <cell r="T218">
            <v>27899.651999999998</v>
          </cell>
          <cell r="U218">
            <v>29153.13</v>
          </cell>
          <cell r="V218">
            <v>29770.615000000002</v>
          </cell>
          <cell r="W218">
            <v>30514.714</v>
          </cell>
          <cell r="X218">
            <v>3.4360000000000004</v>
          </cell>
          <cell r="Y218">
            <v>3.3730000000000007</v>
          </cell>
          <cell r="Z218">
            <v>1.4610000000000003</v>
          </cell>
          <cell r="AA218">
            <v>1.0530000000000008</v>
          </cell>
          <cell r="AB218">
            <v>574.47199999999998</v>
          </cell>
          <cell r="AC218">
            <v>686.4</v>
          </cell>
          <cell r="AD218">
            <v>1.9750000000000001</v>
          </cell>
          <cell r="AE218">
            <v>2.3199999999999998</v>
          </cell>
          <cell r="AF218">
            <v>16.090543900896463</v>
          </cell>
          <cell r="AG218">
            <v>20.414408932374592</v>
          </cell>
          <cell r="AH218">
            <v>67143.394</v>
          </cell>
          <cell r="AI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1964</v>
          </cell>
          <cell r="D219">
            <v>1968</v>
          </cell>
          <cell r="E219">
            <v>1966</v>
          </cell>
          <cell r="F219">
            <v>1991</v>
          </cell>
          <cell r="G219" t="str">
            <v>--</v>
          </cell>
          <cell r="H219" t="str">
            <v>--</v>
          </cell>
          <cell r="I219" t="str">
            <v>--</v>
          </cell>
          <cell r="J219" t="str">
            <v>Satisfactory</v>
          </cell>
          <cell r="K219" t="str">
            <v>Satisfactory</v>
          </cell>
          <cell r="L219" t="str">
            <v>Lower</v>
          </cell>
          <cell r="M219" t="str">
            <v>No intervention</v>
          </cell>
          <cell r="N219" t="str">
            <v>Too high</v>
          </cell>
          <cell r="O219" t="str">
            <v>Satisfactory</v>
          </cell>
          <cell r="P219" t="str">
            <v>Lower</v>
          </cell>
          <cell r="Q219" t="str">
            <v>No intervention</v>
          </cell>
          <cell r="R219">
            <v>20892.272000000001</v>
          </cell>
          <cell r="S219">
            <v>28816.228999999999</v>
          </cell>
          <cell r="T219">
            <v>15313.946</v>
          </cell>
          <cell r="U219">
            <v>19070.523000000001</v>
          </cell>
          <cell r="V219">
            <v>15615.605</v>
          </cell>
          <cell r="W219">
            <v>19258.286</v>
          </cell>
          <cell r="X219">
            <v>23.34</v>
          </cell>
          <cell r="Y219">
            <v>19.515000000000001</v>
          </cell>
          <cell r="Z219">
            <v>24.593999999999998</v>
          </cell>
          <cell r="AA219">
            <v>21.402999999999999</v>
          </cell>
          <cell r="AB219">
            <v>-205.875</v>
          </cell>
          <cell r="AC219">
            <v>-345</v>
          </cell>
          <cell r="AD219">
            <v>-1.254</v>
          </cell>
          <cell r="AE219">
            <v>-1.8879999999999999</v>
          </cell>
          <cell r="AF219">
            <v>-3.1210134595837284</v>
          </cell>
          <cell r="AG219">
            <v>-4.9572626484197251</v>
          </cell>
          <cell r="AH219">
            <v>66844.875</v>
          </cell>
          <cell r="AI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 t="str">
            <v>--</v>
          </cell>
          <cell r="D220">
            <v>1968</v>
          </cell>
          <cell r="E220" t="str">
            <v>-</v>
          </cell>
          <cell r="F220" t="str">
            <v>-</v>
          </cell>
          <cell r="G220" t="str">
            <v>--</v>
          </cell>
          <cell r="H220">
            <v>2005</v>
          </cell>
          <cell r="I220">
            <v>2005</v>
          </cell>
          <cell r="J220" t="str">
            <v>Satisfactory</v>
          </cell>
          <cell r="K220" t="str">
            <v>Satisfactory</v>
          </cell>
          <cell r="L220" t="str">
            <v>Maintain</v>
          </cell>
          <cell r="M220" t="str">
            <v>Maintain</v>
          </cell>
          <cell r="N220" t="str">
            <v>Satisfactory</v>
          </cell>
          <cell r="O220" t="str">
            <v>Satisfactory</v>
          </cell>
          <cell r="P220" t="str">
            <v>No intervention</v>
          </cell>
          <cell r="Q220" t="str">
            <v>No intervention</v>
          </cell>
          <cell r="R220">
            <v>51531.05</v>
          </cell>
          <cell r="S220">
            <v>46480.703000000001</v>
          </cell>
          <cell r="T220">
            <v>132387.94500000001</v>
          </cell>
          <cell r="U220">
            <v>146680.16500000001</v>
          </cell>
          <cell r="V220">
            <v>137214.82999999999</v>
          </cell>
          <cell r="W220">
            <v>151532.73000000001</v>
          </cell>
          <cell r="X220">
            <v>10.512</v>
          </cell>
          <cell r="Y220">
            <v>9.657</v>
          </cell>
          <cell r="Z220">
            <v>6.0329999999999995</v>
          </cell>
          <cell r="AA220">
            <v>5.673</v>
          </cell>
          <cell r="AB220">
            <v>6200</v>
          </cell>
          <cell r="AC220">
            <v>5800</v>
          </cell>
          <cell r="AD220">
            <v>4.4790000000000001</v>
          </cell>
          <cell r="AE220">
            <v>3.984</v>
          </cell>
          <cell r="AF220">
            <v>31.205744152056131</v>
          </cell>
          <cell r="AG220">
            <v>28.36464888379238</v>
          </cell>
          <cell r="AH220">
            <v>394976.48499999999</v>
          </cell>
          <cell r="AI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 t="str">
            <v>-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-</v>
          </cell>
          <cell r="O221" t="str">
            <v>-</v>
          </cell>
          <cell r="P221" t="str">
            <v>-</v>
          </cell>
          <cell r="Q221" t="str">
            <v>-</v>
          </cell>
          <cell r="R221">
            <v>57670.267</v>
          </cell>
          <cell r="S221">
            <v>59667.843999999997</v>
          </cell>
          <cell r="T221">
            <v>51.502000000000002</v>
          </cell>
          <cell r="U221">
            <v>53.182000000000002</v>
          </cell>
          <cell r="V221">
            <v>55.838000000000001</v>
          </cell>
          <cell r="W221">
            <v>58.636000000000003</v>
          </cell>
          <cell r="X221">
            <v>6.5230000000000006</v>
          </cell>
          <cell r="Y221">
            <v>1.6510000000000007</v>
          </cell>
          <cell r="Z221">
            <v>11.954000000000001</v>
          </cell>
          <cell r="AA221">
            <v>8.8350000000000009</v>
          </cell>
          <cell r="AB221">
            <v>-2.9630000000000001</v>
          </cell>
          <cell r="AC221">
            <v>-4</v>
          </cell>
          <cell r="AD221">
            <v>-5.431</v>
          </cell>
          <cell r="AE221">
            <v>-7.1840000000000002</v>
          </cell>
          <cell r="AF221">
            <v>-31.628949615713065</v>
          </cell>
          <cell r="AG221">
            <v>-49.267151126986079</v>
          </cell>
          <cell r="AH221">
            <v>82.295000000000002</v>
          </cell>
          <cell r="AI221">
            <v>133.114</v>
          </cell>
        </row>
        <row r="222">
          <cell r="A222" t="str">
            <v>Uruguay</v>
          </cell>
          <cell r="B222">
            <v>858</v>
          </cell>
          <cell r="C222">
            <v>1970</v>
          </cell>
          <cell r="D222">
            <v>1970</v>
          </cell>
          <cell r="E222">
            <v>1953</v>
          </cell>
          <cell r="F222" t="str">
            <v>-</v>
          </cell>
          <cell r="G222">
            <v>2001</v>
          </cell>
          <cell r="H222">
            <v>2005</v>
          </cell>
          <cell r="I222">
            <v>2005</v>
          </cell>
          <cell r="J222" t="str">
            <v>Too low</v>
          </cell>
          <cell r="K222" t="str">
            <v>Satisfactory</v>
          </cell>
          <cell r="L222" t="str">
            <v>Raise</v>
          </cell>
          <cell r="M222" t="str">
            <v>Maintain</v>
          </cell>
          <cell r="N222" t="str">
            <v>Too high</v>
          </cell>
          <cell r="O222" t="str">
            <v>Too high</v>
          </cell>
          <cell r="P222" t="str">
            <v>Lower</v>
          </cell>
          <cell r="Q222" t="str">
            <v>No intervention</v>
          </cell>
          <cell r="R222">
            <v>30929.550999999999</v>
          </cell>
          <cell r="S222">
            <v>38328.809000000001</v>
          </cell>
          <cell r="T222">
            <v>1560.606</v>
          </cell>
          <cell r="U222">
            <v>1680.25</v>
          </cell>
          <cell r="V222">
            <v>1657.587</v>
          </cell>
          <cell r="W222">
            <v>1782.9469999999999</v>
          </cell>
          <cell r="X222">
            <v>7.524</v>
          </cell>
          <cell r="Y222">
            <v>7.1480000000000006</v>
          </cell>
          <cell r="Z222">
            <v>8.5</v>
          </cell>
          <cell r="AA222">
            <v>7.7360000000000007</v>
          </cell>
          <cell r="AB222">
            <v>-16</v>
          </cell>
          <cell r="AC222">
            <v>-10</v>
          </cell>
          <cell r="AD222">
            <v>-0.97599999999999998</v>
          </cell>
          <cell r="AE222">
            <v>-0.58799999999999997</v>
          </cell>
          <cell r="AF222">
            <v>-5.5321782606140024</v>
          </cell>
          <cell r="AG222">
            <v>-3.4921932020967126</v>
          </cell>
          <cell r="AH222">
            <v>4043.261</v>
          </cell>
          <cell r="AI222">
            <v>4169.5360000000001</v>
          </cell>
        </row>
        <row r="223">
          <cell r="A223" t="str">
            <v>Uzbekistan</v>
          </cell>
          <cell r="B223">
            <v>860</v>
          </cell>
          <cell r="C223" t="str">
            <v>--</v>
          </cell>
          <cell r="D223" t="str">
            <v>--</v>
          </cell>
          <cell r="E223" t="str">
            <v>-</v>
          </cell>
          <cell r="F223" t="str">
            <v>-</v>
          </cell>
          <cell r="G223" t="str">
            <v>--</v>
          </cell>
          <cell r="H223" t="str">
            <v>--</v>
          </cell>
          <cell r="I223" t="str">
            <v>--</v>
          </cell>
          <cell r="J223" t="str">
            <v>Satisfactory</v>
          </cell>
          <cell r="K223" t="str">
            <v>Satisfactory</v>
          </cell>
          <cell r="L223" t="str">
            <v>No intervention</v>
          </cell>
          <cell r="M223" t="str">
            <v>Maintain</v>
          </cell>
          <cell r="N223" t="str">
            <v>Too high</v>
          </cell>
          <cell r="O223" t="str">
            <v>Satisfactory</v>
          </cell>
          <cell r="P223" t="str">
            <v>No intervention</v>
          </cell>
          <cell r="Q223" t="str">
            <v>Maintain</v>
          </cell>
          <cell r="R223">
            <v>269602.77500000002</v>
          </cell>
          <cell r="S223">
            <v>298212.89500000002</v>
          </cell>
          <cell r="T223">
            <v>11370.632</v>
          </cell>
          <cell r="U223">
            <v>13224.174999999999</v>
          </cell>
          <cell r="V223">
            <v>11547.814</v>
          </cell>
          <cell r="W223">
            <v>13368.948</v>
          </cell>
          <cell r="X223">
            <v>15.155999999999999</v>
          </cell>
          <cell r="Y223">
            <v>14.573</v>
          </cell>
          <cell r="Z223">
            <v>18.513999999999999</v>
          </cell>
          <cell r="AA223">
            <v>16.911000000000001</v>
          </cell>
          <cell r="AB223">
            <v>-400</v>
          </cell>
          <cell r="AC223">
            <v>-300</v>
          </cell>
          <cell r="AD223">
            <v>-3.3580000000000001</v>
          </cell>
          <cell r="AE223">
            <v>-2.3380000000000001</v>
          </cell>
          <cell r="AF223">
            <v>-13.30805246965847</v>
          </cell>
          <cell r="AG223">
            <v>-9.8808859202316075</v>
          </cell>
          <cell r="AH223">
            <v>38665.303</v>
          </cell>
          <cell r="AI223">
            <v>39963.449999999997</v>
          </cell>
        </row>
        <row r="224">
          <cell r="A224" t="str">
            <v>Vanuatu</v>
          </cell>
          <cell r="B224">
            <v>548</v>
          </cell>
          <cell r="C224" t="str">
            <v>--</v>
          </cell>
          <cell r="D224" t="str">
            <v>--</v>
          </cell>
          <cell r="E224" t="str">
            <v>-</v>
          </cell>
          <cell r="F224" t="str">
            <v>-</v>
          </cell>
          <cell r="G224" t="str">
            <v>--</v>
          </cell>
          <cell r="H224" t="str">
            <v>--</v>
          </cell>
          <cell r="I224" t="str">
            <v>--</v>
          </cell>
          <cell r="J224" t="str">
            <v>Satisfactory</v>
          </cell>
          <cell r="K224" t="str">
            <v>Satisfactory</v>
          </cell>
          <cell r="L224" t="str">
            <v>No intervention</v>
          </cell>
          <cell r="M224" t="str">
            <v>No intervention</v>
          </cell>
          <cell r="N224" t="str">
            <v>Satisfactory</v>
          </cell>
          <cell r="O224" t="str">
            <v>Satisfactory</v>
          </cell>
          <cell r="P224" t="str">
            <v>No intervention</v>
          </cell>
          <cell r="Q224" t="str">
            <v>No intervention</v>
          </cell>
          <cell r="R224">
            <v>107.34</v>
          </cell>
          <cell r="S224">
            <v>111.81800000000001</v>
          </cell>
          <cell r="T224">
            <v>88.460999999999999</v>
          </cell>
          <cell r="U224">
            <v>107.74</v>
          </cell>
          <cell r="V224">
            <v>83.759</v>
          </cell>
          <cell r="W224">
            <v>103.627</v>
          </cell>
          <cell r="X224">
            <v>21.158000000000001</v>
          </cell>
          <cell r="Y224">
            <v>19.77</v>
          </cell>
          <cell r="Z224">
            <v>27.42</v>
          </cell>
          <cell r="AA224">
            <v>25.728000000000002</v>
          </cell>
          <cell r="AB224">
            <v>-5.6929999999999996</v>
          </cell>
          <cell r="AC224">
            <v>-6</v>
          </cell>
          <cell r="AD224">
            <v>-6.2619999999999996</v>
          </cell>
          <cell r="AE224">
            <v>-5.9580000000000002</v>
          </cell>
          <cell r="AF224">
            <v>-18.378744834710741</v>
          </cell>
          <cell r="AG224">
            <v>-18.977132555270899</v>
          </cell>
          <cell r="AH224">
            <v>374.95600000000002</v>
          </cell>
          <cell r="AI224">
            <v>444.21</v>
          </cell>
        </row>
        <row r="225">
          <cell r="A225" t="str">
            <v>Venezuela</v>
          </cell>
          <cell r="B225">
            <v>862</v>
          </cell>
          <cell r="C225" t="str">
            <v>--</v>
          </cell>
          <cell r="D225">
            <v>1986</v>
          </cell>
          <cell r="E225">
            <v>1963</v>
          </cell>
          <cell r="F225">
            <v>1963</v>
          </cell>
          <cell r="G225" t="str">
            <v>--</v>
          </cell>
          <cell r="H225">
            <v>2002</v>
          </cell>
          <cell r="I225">
            <v>2005</v>
          </cell>
          <cell r="J225" t="str">
            <v>Satisfactory</v>
          </cell>
          <cell r="K225" t="str">
            <v>Satisfactory</v>
          </cell>
          <cell r="L225" t="str">
            <v>No intervention</v>
          </cell>
          <cell r="M225" t="str">
            <v>Maintain</v>
          </cell>
          <cell r="N225" t="str">
            <v>Satisfactory</v>
          </cell>
          <cell r="O225" t="str">
            <v>Satisfactory</v>
          </cell>
          <cell r="P225" t="str">
            <v>No intervention</v>
          </cell>
          <cell r="Q225" t="str">
            <v>No intervention</v>
          </cell>
          <cell r="R225">
            <v>3218.1930000000002</v>
          </cell>
          <cell r="S225">
            <v>3463.1970000000001</v>
          </cell>
          <cell r="T225">
            <v>11131.538</v>
          </cell>
          <cell r="U225">
            <v>13442.079</v>
          </cell>
          <cell r="V225">
            <v>10955.558000000001</v>
          </cell>
          <cell r="W225">
            <v>13307.035</v>
          </cell>
          <cell r="X225">
            <v>20.045999999999999</v>
          </cell>
          <cell r="Y225">
            <v>18.225999999999996</v>
          </cell>
          <cell r="Z225">
            <v>19.701999999999998</v>
          </cell>
          <cell r="AA225">
            <v>17.912999999999997</v>
          </cell>
          <cell r="AB225">
            <v>40</v>
          </cell>
          <cell r="AC225">
            <v>40</v>
          </cell>
          <cell r="AD225">
            <v>0.34399999999999997</v>
          </cell>
          <cell r="AE225">
            <v>0.313</v>
          </cell>
          <cell r="AF225">
            <v>1.4051234313114194</v>
          </cell>
          <cell r="AG225">
            <v>1.367779024356383</v>
          </cell>
          <cell r="AH225">
            <v>41991.159</v>
          </cell>
          <cell r="AI225">
            <v>41492.675000000003</v>
          </cell>
        </row>
        <row r="226">
          <cell r="A226" t="str">
            <v>Viet Nam</v>
          </cell>
          <cell r="B226">
            <v>704</v>
          </cell>
          <cell r="C226" t="str">
            <v>--</v>
          </cell>
          <cell r="D226" t="str">
            <v>--</v>
          </cell>
          <cell r="E226" t="str">
            <v>-</v>
          </cell>
          <cell r="F226" t="str">
            <v>-</v>
          </cell>
          <cell r="G226" t="str">
            <v>--</v>
          </cell>
          <cell r="H226" t="str">
            <v>--</v>
          </cell>
          <cell r="I226" t="str">
            <v>--</v>
          </cell>
          <cell r="J226" t="str">
            <v>Satisfactory</v>
          </cell>
          <cell r="K226" t="str">
            <v>Satisfactory</v>
          </cell>
          <cell r="L226" t="str">
            <v>Lower</v>
          </cell>
          <cell r="M226" t="str">
            <v>Maintain</v>
          </cell>
          <cell r="N226" t="str">
            <v>Satisfactory</v>
          </cell>
          <cell r="O226" t="str">
            <v>Too low</v>
          </cell>
          <cell r="P226" t="str">
            <v>No intervention</v>
          </cell>
          <cell r="Q226" t="str">
            <v>Raise</v>
          </cell>
          <cell r="R226">
            <v>172.22</v>
          </cell>
          <cell r="S226">
            <v>211.36699999999999</v>
          </cell>
          <cell r="T226">
            <v>36504.144</v>
          </cell>
          <cell r="U226">
            <v>42067.563000000002</v>
          </cell>
          <cell r="V226">
            <v>36659.305999999997</v>
          </cell>
          <cell r="W226">
            <v>42170.667999999998</v>
          </cell>
          <cell r="X226">
            <v>14.51</v>
          </cell>
          <cell r="Y226">
            <v>13.669</v>
          </cell>
          <cell r="Z226">
            <v>15.036999999999999</v>
          </cell>
          <cell r="AA226">
            <v>14.16</v>
          </cell>
          <cell r="AB226">
            <v>-200</v>
          </cell>
          <cell r="AC226">
            <v>-200</v>
          </cell>
          <cell r="AD226">
            <v>-0.52700000000000002</v>
          </cell>
          <cell r="AE226">
            <v>-0.49099999999999999</v>
          </cell>
          <cell r="AF226">
            <v>-2.4576168612177614</v>
          </cell>
          <cell r="AG226">
            <v>-2.4258820264459953</v>
          </cell>
          <cell r="AH226">
            <v>116654.202</v>
          </cell>
          <cell r="AI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 t="str">
            <v>-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-</v>
          </cell>
          <cell r="H227" t="str">
            <v>-</v>
          </cell>
          <cell r="I227" t="str">
            <v>-</v>
          </cell>
          <cell r="J227" t="str">
            <v>-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-</v>
          </cell>
          <cell r="O227" t="str">
            <v>-</v>
          </cell>
          <cell r="P227" t="str">
            <v>-</v>
          </cell>
          <cell r="Q227" t="str">
            <v>-</v>
          </cell>
          <cell r="R227">
            <v>22087.096000000001</v>
          </cell>
          <cell r="S227">
            <v>26749.114000000001</v>
          </cell>
          <cell r="T227">
            <v>7.0609999999999999</v>
          </cell>
          <cell r="U227">
            <v>7.6210000000000004</v>
          </cell>
          <cell r="V227">
            <v>7.2670000000000003</v>
          </cell>
          <cell r="W227">
            <v>7.859</v>
          </cell>
          <cell r="X227">
            <v>8.9520000000000017</v>
          </cell>
          <cell r="Y227">
            <v>6.5129999999999999</v>
          </cell>
          <cell r="Z227">
            <v>18.504000000000001</v>
          </cell>
          <cell r="AA227">
            <v>15.704000000000001</v>
          </cell>
          <cell r="AB227">
            <v>-0.7</v>
          </cell>
          <cell r="AC227">
            <v>-0.7</v>
          </cell>
          <cell r="AD227">
            <v>-9.5519999999999996</v>
          </cell>
          <cell r="AE227">
            <v>-9.1910000000000007</v>
          </cell>
          <cell r="AF227">
            <v>-37.293553542887587</v>
          </cell>
          <cell r="AG227">
            <v>-41.395623891188642</v>
          </cell>
          <cell r="AH227">
            <v>24.872999999999998</v>
          </cell>
          <cell r="AI227">
            <v>24.872999999999998</v>
          </cell>
        </row>
        <row r="228">
          <cell r="A228" t="str">
            <v>Western Sahara</v>
          </cell>
          <cell r="B228">
            <v>732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>
            <v>14.327999999999999</v>
          </cell>
          <cell r="S228">
            <v>15.48</v>
          </cell>
          <cell r="T228">
            <v>135.59800000000001</v>
          </cell>
          <cell r="U228">
            <v>176.45099999999999</v>
          </cell>
          <cell r="V228">
            <v>123.857</v>
          </cell>
          <cell r="W228">
            <v>164.97</v>
          </cell>
          <cell r="X228">
            <v>28.701000000000001</v>
          </cell>
          <cell r="Y228">
            <v>26.119</v>
          </cell>
          <cell r="Z228">
            <v>21.545999999999999</v>
          </cell>
          <cell r="AA228">
            <v>19.879000000000001</v>
          </cell>
          <cell r="AB228">
            <v>10</v>
          </cell>
          <cell r="AC228">
            <v>10</v>
          </cell>
          <cell r="AD228">
            <v>7.1550000000000002</v>
          </cell>
          <cell r="AE228">
            <v>6.24</v>
          </cell>
          <cell r="AF228">
            <v>23.726481125584264</v>
          </cell>
          <cell r="AG228">
            <v>22.665971576871645</v>
          </cell>
          <cell r="AH228">
            <v>895.803</v>
          </cell>
          <cell r="AI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1980</v>
          </cell>
          <cell r="D229">
            <v>1980</v>
          </cell>
          <cell r="E229" t="str">
            <v>-</v>
          </cell>
          <cell r="F229" t="str">
            <v>-</v>
          </cell>
          <cell r="G229" t="str">
            <v>--</v>
          </cell>
          <cell r="H229" t="str">
            <v>--</v>
          </cell>
          <cell r="I229" t="str">
            <v>--</v>
          </cell>
          <cell r="J229" t="str">
            <v>Too high</v>
          </cell>
          <cell r="K229" t="str">
            <v>Too high</v>
          </cell>
          <cell r="L229" t="str">
            <v>Lower</v>
          </cell>
          <cell r="M229" t="str">
            <v>Lower</v>
          </cell>
          <cell r="N229" t="str">
            <v>Satisfactory</v>
          </cell>
          <cell r="O229" t="str">
            <v>Satisfactory</v>
          </cell>
          <cell r="P229" t="str">
            <v>Raise</v>
          </cell>
          <cell r="Q229" t="str">
            <v>Raise</v>
          </cell>
          <cell r="R229">
            <v>259.45499999999998</v>
          </cell>
          <cell r="S229">
            <v>341.42099999999999</v>
          </cell>
          <cell r="T229">
            <v>7731.3310000000001</v>
          </cell>
          <cell r="U229">
            <v>10634.748</v>
          </cell>
          <cell r="V229">
            <v>7487.3389999999999</v>
          </cell>
          <cell r="W229">
            <v>10339.906999999999</v>
          </cell>
          <cell r="X229">
            <v>32.790999999999997</v>
          </cell>
          <cell r="Y229">
            <v>31.231000000000002</v>
          </cell>
          <cell r="Z229">
            <v>33.393999999999998</v>
          </cell>
          <cell r="AA229">
            <v>32.259</v>
          </cell>
          <cell r="AB229">
            <v>-50</v>
          </cell>
          <cell r="AC229">
            <v>-100</v>
          </cell>
          <cell r="AD229">
            <v>-0.60299999999999998</v>
          </cell>
          <cell r="AE229">
            <v>-1.028</v>
          </cell>
          <cell r="AF229">
            <v>-1.3777270039452589</v>
          </cell>
          <cell r="AG229">
            <v>-2.5094235126458635</v>
          </cell>
          <cell r="AH229">
            <v>59453.815999999999</v>
          </cell>
          <cell r="AI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1969</v>
          </cell>
          <cell r="D230">
            <v>1969</v>
          </cell>
          <cell r="E230">
            <v>1964</v>
          </cell>
          <cell r="F230" t="str">
            <v>-</v>
          </cell>
          <cell r="G230" t="str">
            <v>--</v>
          </cell>
          <cell r="H230">
            <v>2005</v>
          </cell>
          <cell r="I230">
            <v>2005</v>
          </cell>
          <cell r="J230" t="str">
            <v>Too high</v>
          </cell>
          <cell r="K230" t="str">
            <v>Satisfactory</v>
          </cell>
          <cell r="L230" t="str">
            <v>Lower</v>
          </cell>
          <cell r="M230" t="str">
            <v>Raise</v>
          </cell>
          <cell r="N230" t="str">
            <v>Satisfactory</v>
          </cell>
          <cell r="O230" t="str">
            <v>Satisfactory</v>
          </cell>
          <cell r="P230" t="str">
            <v>No intervention</v>
          </cell>
          <cell r="Q230" t="str">
            <v>Lower</v>
          </cell>
          <cell r="R230">
            <v>9559.42</v>
          </cell>
          <cell r="S230">
            <v>11668.457</v>
          </cell>
          <cell r="T230">
            <v>4748.1779999999999</v>
          </cell>
          <cell r="U230">
            <v>5842.6570000000002</v>
          </cell>
          <cell r="V230">
            <v>4811.2420000000002</v>
          </cell>
          <cell r="W230">
            <v>5825.8</v>
          </cell>
          <cell r="X230">
            <v>22.558</v>
          </cell>
          <cell r="Y230">
            <v>17.279</v>
          </cell>
          <cell r="Z230">
            <v>20.855999999999998</v>
          </cell>
          <cell r="AA230">
            <v>18.440999999999999</v>
          </cell>
          <cell r="AB230">
            <v>86.209000000000003</v>
          </cell>
          <cell r="AC230">
            <v>-65</v>
          </cell>
          <cell r="AD230">
            <v>1.702</v>
          </cell>
          <cell r="AE230">
            <v>-1.1619999999999999</v>
          </cell>
          <cell r="AF230">
            <v>3.9595761215637499</v>
          </cell>
          <cell r="AG230">
            <v>-2.8166865712517706</v>
          </cell>
          <cell r="AH230">
            <v>22780.981</v>
          </cell>
          <cell r="AI230">
            <v>23089.59</v>
          </cell>
        </row>
        <row r="231">
          <cell r="A231" t="str">
            <v>Zimbabwe</v>
          </cell>
          <cell r="B231">
            <v>716</v>
          </cell>
          <cell r="C231">
            <v>1981</v>
          </cell>
          <cell r="D231">
            <v>1981</v>
          </cell>
          <cell r="E231" t="str">
            <v>-</v>
          </cell>
          <cell r="F231" t="str">
            <v>-</v>
          </cell>
          <cell r="G231" t="str">
            <v>--</v>
          </cell>
          <cell r="H231" t="str">
            <v>--</v>
          </cell>
          <cell r="I231" t="str">
            <v>--</v>
          </cell>
          <cell r="J231" t="str">
            <v>Satisfactory</v>
          </cell>
          <cell r="K231" t="str">
            <v>Satisfactory</v>
          </cell>
          <cell r="L231" t="str">
            <v>Lower</v>
          </cell>
          <cell r="M231" t="str">
            <v>No intervention</v>
          </cell>
          <cell r="N231" t="str">
            <v>Too high</v>
          </cell>
          <cell r="O231" t="str">
            <v>Too high</v>
          </cell>
          <cell r="P231" t="str">
            <v>Lower</v>
          </cell>
          <cell r="Q231" t="str">
            <v>Lower</v>
          </cell>
          <cell r="R231">
            <v>11819.621999999999</v>
          </cell>
          <cell r="S231">
            <v>13009.534</v>
          </cell>
          <cell r="T231">
            <v>5842.4290000000001</v>
          </cell>
          <cell r="U231">
            <v>6452.7079999999996</v>
          </cell>
          <cell r="V231">
            <v>5977.1930000000002</v>
          </cell>
          <cell r="W231">
            <v>6556.826</v>
          </cell>
          <cell r="X231">
            <v>12.705</v>
          </cell>
          <cell r="Y231">
            <v>6.4749999999999996</v>
          </cell>
          <cell r="Z231">
            <v>14.753</v>
          </cell>
          <cell r="AA231">
            <v>7.2560000000000002</v>
          </cell>
          <cell r="AB231">
            <v>-125</v>
          </cell>
          <cell r="AC231">
            <v>-50</v>
          </cell>
          <cell r="AD231">
            <v>-2.048</v>
          </cell>
          <cell r="AE231">
            <v>-0.78100000000000003</v>
          </cell>
          <cell r="AF231">
            <v>-6.3820770852798674</v>
          </cell>
          <cell r="AG231">
            <v>-2.6039103442421552</v>
          </cell>
          <cell r="AH231">
            <v>15804.648000000001</v>
          </cell>
          <cell r="AI231">
            <v>15891.11</v>
          </cell>
        </row>
      </sheetData>
      <sheetData sheetId="2" refreshError="1"/>
      <sheetData sheetId="3" refreshError="1"/>
      <sheetData sheetId="4">
        <row r="4">
          <cell r="A4" t="str">
            <v>Afghanistan</v>
          </cell>
          <cell r="B4">
            <v>4</v>
          </cell>
          <cell r="C4">
            <v>20669.205999999998</v>
          </cell>
          <cell r="D4">
            <v>29863.004999999997</v>
          </cell>
          <cell r="E4">
            <v>10670.112999999999</v>
          </cell>
          <cell r="F4">
            <v>15404.07</v>
          </cell>
          <cell r="G4">
            <v>9999.0930000000008</v>
          </cell>
          <cell r="H4">
            <v>14458.934999999999</v>
          </cell>
          <cell r="I4">
            <v>27.614999999999998</v>
          </cell>
          <cell r="J4">
            <v>45.734999999999999</v>
          </cell>
          <cell r="K4">
            <v>31.192</v>
          </cell>
          <cell r="L4">
            <v>29.761999999999997</v>
          </cell>
          <cell r="M4">
            <v>-397.12099999999998</v>
          </cell>
          <cell r="N4">
            <v>2140.2339999999999</v>
          </cell>
          <cell r="O4">
            <v>-3.577</v>
          </cell>
          <cell r="P4">
            <v>15.973000000000001</v>
          </cell>
          <cell r="Q4">
            <v>-6.9408813596766432</v>
          </cell>
          <cell r="R4">
            <v>32.368220544434436</v>
          </cell>
          <cell r="S4">
            <v>97324.385999999999</v>
          </cell>
          <cell r="T4">
            <v>95749.4</v>
          </cell>
        </row>
        <row r="5">
          <cell r="A5" t="str">
            <v>Albania</v>
          </cell>
          <cell r="B5">
            <v>8</v>
          </cell>
          <cell r="C5">
            <v>3226.9790000000003</v>
          </cell>
          <cell r="D5">
            <v>3016.3119999999999</v>
          </cell>
          <cell r="E5">
            <v>1578.711</v>
          </cell>
          <cell r="F5">
            <v>1551.694</v>
          </cell>
          <cell r="G5">
            <v>1554.354</v>
          </cell>
          <cell r="H5">
            <v>1577.9839999999999</v>
          </cell>
          <cell r="I5">
            <v>-4.6029999999999998</v>
          </cell>
          <cell r="J5">
            <v>4.386000000000001</v>
          </cell>
          <cell r="K5">
            <v>12.648999999999999</v>
          </cell>
          <cell r="L5">
            <v>10.847000000000001</v>
          </cell>
          <cell r="M5">
            <v>-267.19</v>
          </cell>
          <cell r="N5">
            <v>-100</v>
          </cell>
          <cell r="O5">
            <v>-17.251999999999999</v>
          </cell>
          <cell r="P5">
            <v>-6.4610000000000003</v>
          </cell>
          <cell r="Q5">
            <v>-91.475856591164302</v>
          </cell>
          <cell r="R5">
            <v>-37.505860290670419</v>
          </cell>
          <cell r="S5">
            <v>3458.1010000000001</v>
          </cell>
          <cell r="T5">
            <v>4124.1059999999998</v>
          </cell>
        </row>
        <row r="6">
          <cell r="A6" t="str">
            <v>Algeria</v>
          </cell>
          <cell r="B6">
            <v>12</v>
          </cell>
          <cell r="C6">
            <v>7791.299</v>
          </cell>
          <cell r="D6">
            <v>8410.8009999999995</v>
          </cell>
          <cell r="E6">
            <v>14255.065000000001</v>
          </cell>
          <cell r="F6">
            <v>16576.662</v>
          </cell>
          <cell r="G6">
            <v>14015.715</v>
          </cell>
          <cell r="H6">
            <v>16277.136</v>
          </cell>
          <cell r="I6">
            <v>14.931000000000001</v>
          </cell>
          <cell r="J6">
            <v>15.103</v>
          </cell>
          <cell r="K6">
            <v>16.190000000000001</v>
          </cell>
          <cell r="L6">
            <v>15.734999999999999</v>
          </cell>
          <cell r="M6">
            <v>-184.875</v>
          </cell>
          <cell r="N6">
            <v>-100</v>
          </cell>
          <cell r="O6">
            <v>-1.2589999999999999</v>
          </cell>
          <cell r="P6">
            <v>-0.63200000000000001</v>
          </cell>
          <cell r="Q6">
            <v>-5.8316418023440129</v>
          </cell>
          <cell r="R6">
            <v>-3.0423960938068073</v>
          </cell>
          <cell r="S6">
            <v>49500.14</v>
          </cell>
          <cell r="T6">
            <v>50946.332999999999</v>
          </cell>
        </row>
        <row r="7">
          <cell r="A7" t="str">
            <v>American Samoa</v>
          </cell>
          <cell r="B7">
            <v>16</v>
          </cell>
          <cell r="C7">
            <v>584.18700000000001</v>
          </cell>
          <cell r="D7">
            <v>726.61699999999996</v>
          </cell>
          <cell r="E7">
            <v>27.119</v>
          </cell>
          <cell r="F7">
            <v>33.020000000000003</v>
          </cell>
          <cell r="G7">
            <v>25.898</v>
          </cell>
          <cell r="H7">
            <v>31.849</v>
          </cell>
          <cell r="I7">
            <v>17.206</v>
          </cell>
          <cell r="J7">
            <v>23.108999999999998</v>
          </cell>
          <cell r="K7">
            <v>27.314</v>
          </cell>
          <cell r="L7">
            <v>23.108999999999998</v>
          </cell>
          <cell r="M7">
            <v>-2.8</v>
          </cell>
          <cell r="N7">
            <v>0</v>
          </cell>
          <cell r="O7">
            <v>-10.108000000000001</v>
          </cell>
          <cell r="P7">
            <v>0</v>
          </cell>
          <cell r="Q7">
            <v>-31.82541486701523</v>
          </cell>
          <cell r="R7">
            <v>0</v>
          </cell>
          <cell r="S7">
            <v>119.199</v>
          </cell>
          <cell r="T7">
            <v>119.199</v>
          </cell>
        </row>
        <row r="8">
          <cell r="A8" t="str">
            <v>Andorra</v>
          </cell>
          <cell r="B8">
            <v>20</v>
          </cell>
          <cell r="C8">
            <v>116454.61900000001</v>
          </cell>
          <cell r="D8">
            <v>141822.27600000001</v>
          </cell>
          <cell r="E8">
            <v>33.969000000000001</v>
          </cell>
          <cell r="F8">
            <v>34.655000000000001</v>
          </cell>
          <cell r="G8">
            <v>30.292000000000002</v>
          </cell>
          <cell r="H8">
            <v>32.496000000000002</v>
          </cell>
          <cell r="I8">
            <v>5.2290000000000001</v>
          </cell>
          <cell r="J8">
            <v>3.57</v>
          </cell>
          <cell r="K8">
            <v>4.2549999999999999</v>
          </cell>
          <cell r="L8">
            <v>3.57</v>
          </cell>
          <cell r="M8">
            <v>0.317</v>
          </cell>
          <cell r="N8">
            <v>0</v>
          </cell>
          <cell r="O8">
            <v>0.97399999999999998</v>
          </cell>
          <cell r="P8">
            <v>0</v>
          </cell>
          <cell r="Q8">
            <v>8.6801752464403066</v>
          </cell>
          <cell r="R8">
            <v>0</v>
          </cell>
          <cell r="S8">
            <v>57.966999999999999</v>
          </cell>
          <cell r="T8">
            <v>57.966999999999999</v>
          </cell>
        </row>
        <row r="9">
          <cell r="A9" t="str">
            <v>Angola</v>
          </cell>
          <cell r="B9">
            <v>24</v>
          </cell>
          <cell r="C9">
            <v>1732.9839999999999</v>
          </cell>
          <cell r="D9">
            <v>2162.5460000000003</v>
          </cell>
          <cell r="E9">
            <v>6046.6869999999999</v>
          </cell>
          <cell r="F9">
            <v>7860.5010000000002</v>
          </cell>
          <cell r="G9">
            <v>6233.02</v>
          </cell>
          <cell r="H9">
            <v>8080.8909999999996</v>
          </cell>
          <cell r="I9">
            <v>23.904</v>
          </cell>
          <cell r="J9">
            <v>28.215</v>
          </cell>
          <cell r="K9">
            <v>25.742999999999999</v>
          </cell>
          <cell r="L9">
            <v>26.268000000000001</v>
          </cell>
          <cell r="M9">
            <v>-120.09</v>
          </cell>
          <cell r="N9">
            <v>145</v>
          </cell>
          <cell r="O9">
            <v>-1.839</v>
          </cell>
          <cell r="P9">
            <v>1.9470000000000001</v>
          </cell>
          <cell r="Q9">
            <v>-3.7629053176065677</v>
          </cell>
          <cell r="R9">
            <v>4.0119572928529612</v>
          </cell>
          <cell r="S9">
            <v>43501.262999999999</v>
          </cell>
          <cell r="T9">
            <v>43125.154000000002</v>
          </cell>
        </row>
        <row r="10">
          <cell r="A10" t="str">
            <v>Anguilla</v>
          </cell>
          <cell r="B10">
            <v>660</v>
          </cell>
          <cell r="C10">
            <v>294.97500000000002</v>
          </cell>
          <cell r="D10">
            <v>373.81900000000002</v>
          </cell>
          <cell r="E10">
            <v>5.1390000000000002</v>
          </cell>
          <cell r="F10">
            <v>6.0880000000000001</v>
          </cell>
          <cell r="G10">
            <v>5.1740000000000004</v>
          </cell>
          <cell r="H10">
            <v>6.117</v>
          </cell>
          <cell r="I10">
            <v>17.079999999999998</v>
          </cell>
          <cell r="J10">
            <v>16.588000000000001</v>
          </cell>
          <cell r="K10">
            <v>13.553000000000001</v>
          </cell>
          <cell r="L10">
            <v>14.148</v>
          </cell>
          <cell r="M10">
            <v>0.19</v>
          </cell>
          <cell r="N10">
            <v>0.14299999999999999</v>
          </cell>
          <cell r="O10">
            <v>3.5270000000000001</v>
          </cell>
          <cell r="P10">
            <v>2.44</v>
          </cell>
          <cell r="Q10">
            <v>19.250253292806484</v>
          </cell>
          <cell r="R10">
            <v>12.882882882882882</v>
          </cell>
          <cell r="S10">
            <v>17.346</v>
          </cell>
          <cell r="T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11367.785</v>
          </cell>
          <cell r="D11">
            <v>14071.013999999999</v>
          </cell>
          <cell r="E11">
            <v>34.012999999999998</v>
          </cell>
          <cell r="F11">
            <v>40.03</v>
          </cell>
          <cell r="G11">
            <v>35.594000000000001</v>
          </cell>
          <cell r="H11">
            <v>41.454999999999998</v>
          </cell>
          <cell r="I11">
            <v>18.884</v>
          </cell>
          <cell r="J11">
            <v>12.609000000000002</v>
          </cell>
          <cell r="K11">
            <v>12.587</v>
          </cell>
          <cell r="L11">
            <v>12.609000000000002</v>
          </cell>
          <cell r="M11">
            <v>2.2999999999999998</v>
          </cell>
          <cell r="N11">
            <v>0</v>
          </cell>
          <cell r="O11">
            <v>6.2969999999999997</v>
          </cell>
          <cell r="P11">
            <v>0</v>
          </cell>
          <cell r="Q11">
            <v>32.136369987424892</v>
          </cell>
          <cell r="R11">
            <v>0</v>
          </cell>
          <cell r="S11">
            <v>112.309</v>
          </cell>
          <cell r="T11">
            <v>112.309</v>
          </cell>
        </row>
        <row r="12">
          <cell r="A12" t="str">
            <v>Argentina</v>
          </cell>
          <cell r="B12">
            <v>32</v>
          </cell>
          <cell r="C12">
            <v>1219331.429</v>
          </cell>
          <cell r="D12">
            <v>1315843.544</v>
          </cell>
          <cell r="E12">
            <v>17086.084999999999</v>
          </cell>
          <cell r="F12">
            <v>18948.512999999999</v>
          </cell>
          <cell r="G12">
            <v>17748.816999999999</v>
          </cell>
          <cell r="H12">
            <v>19798.634999999998</v>
          </cell>
          <cell r="I12">
            <v>11.492000000000001</v>
          </cell>
          <cell r="J12">
            <v>9.7899999999999991</v>
          </cell>
          <cell r="K12">
            <v>12.05</v>
          </cell>
          <cell r="L12">
            <v>10.319000000000001</v>
          </cell>
          <cell r="M12">
            <v>-100</v>
          </cell>
          <cell r="N12">
            <v>-100</v>
          </cell>
          <cell r="O12">
            <v>-0.55800000000000005</v>
          </cell>
          <cell r="P12">
            <v>-0.52900000000000003</v>
          </cell>
          <cell r="Q12">
            <v>-2.8269590119212862</v>
          </cell>
          <cell r="R12">
            <v>-2.9353756502957831</v>
          </cell>
          <cell r="S12">
            <v>51382.418999999994</v>
          </cell>
          <cell r="T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6186.5389999999998</v>
          </cell>
          <cell r="D13">
            <v>7040.8850000000002</v>
          </cell>
          <cell r="E13">
            <v>1531.577</v>
          </cell>
          <cell r="F13">
            <v>1405.885</v>
          </cell>
          <cell r="G13">
            <v>1695.402</v>
          </cell>
          <cell r="H13">
            <v>1610.4269999999999</v>
          </cell>
          <cell r="I13">
            <v>-9.1920000000000002</v>
          </cell>
          <cell r="J13">
            <v>-4.3080000000000007</v>
          </cell>
          <cell r="K13">
            <v>5.0730000000000004</v>
          </cell>
          <cell r="L13">
            <v>2.2509999999999994</v>
          </cell>
          <cell r="M13">
            <v>-225</v>
          </cell>
          <cell r="N13">
            <v>-100</v>
          </cell>
          <cell r="O13">
            <v>-14.265000000000001</v>
          </cell>
          <cell r="P13">
            <v>-6.5590000000000002</v>
          </cell>
          <cell r="Q13">
            <v>-105.6908659604951</v>
          </cell>
          <cell r="R13">
            <v>-59.091526865962685</v>
          </cell>
          <cell r="S13">
            <v>2505.9699999999998</v>
          </cell>
          <cell r="T13">
            <v>2953.038</v>
          </cell>
        </row>
        <row r="14">
          <cell r="A14" t="str">
            <v>Aruba</v>
          </cell>
          <cell r="B14">
            <v>533</v>
          </cell>
          <cell r="C14">
            <v>412.83199999999999</v>
          </cell>
          <cell r="D14">
            <v>460.16200000000003</v>
          </cell>
          <cell r="E14">
            <v>41.981999999999999</v>
          </cell>
          <cell r="F14">
            <v>47.006</v>
          </cell>
          <cell r="G14">
            <v>42.311</v>
          </cell>
          <cell r="H14">
            <v>52.462000000000003</v>
          </cell>
          <cell r="I14">
            <v>17.692</v>
          </cell>
          <cell r="J14">
            <v>15.396000000000001</v>
          </cell>
          <cell r="K14">
            <v>11.762</v>
          </cell>
          <cell r="L14">
            <v>9.9359999999999999</v>
          </cell>
          <cell r="M14">
            <v>2.6150000000000002</v>
          </cell>
          <cell r="N14">
            <v>2.6150000000000002</v>
          </cell>
          <cell r="O14">
            <v>5.93</v>
          </cell>
          <cell r="P14">
            <v>5.46</v>
          </cell>
          <cell r="Q14">
            <v>33.685430890119797</v>
          </cell>
          <cell r="R14">
            <v>34.403367977897645</v>
          </cell>
          <cell r="S14">
            <v>109.792</v>
          </cell>
          <cell r="T14">
            <v>109.792</v>
          </cell>
        </row>
        <row r="15">
          <cell r="A15" t="str">
            <v>Australia</v>
          </cell>
          <cell r="B15">
            <v>36</v>
          </cell>
          <cell r="C15">
            <v>731.01600000000008</v>
          </cell>
          <cell r="D15">
            <v>835.30700000000002</v>
          </cell>
          <cell r="E15">
            <v>8868.3770000000004</v>
          </cell>
          <cell r="F15">
            <v>9952.68</v>
          </cell>
          <cell r="G15">
            <v>9072.3320000000003</v>
          </cell>
          <cell r="H15">
            <v>10202.449000000001</v>
          </cell>
          <cell r="I15">
            <v>12.221</v>
          </cell>
          <cell r="J15">
            <v>11.050999999999998</v>
          </cell>
          <cell r="K15">
            <v>6.7109999999999994</v>
          </cell>
          <cell r="L15">
            <v>5.9519999999999991</v>
          </cell>
          <cell r="M15">
            <v>509.8</v>
          </cell>
          <cell r="N15">
            <v>500</v>
          </cell>
          <cell r="O15">
            <v>5.51</v>
          </cell>
          <cell r="P15">
            <v>5.0990000000000002</v>
          </cell>
          <cell r="Q15">
            <v>40.769779500910083</v>
          </cell>
          <cell r="R15">
            <v>40.187724900555473</v>
          </cell>
          <cell r="S15">
            <v>27939.607</v>
          </cell>
          <cell r="T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20918.396000000001</v>
          </cell>
          <cell r="D16">
            <v>22487.661</v>
          </cell>
          <cell r="E16">
            <v>3902.3339999999998</v>
          </cell>
          <cell r="F16">
            <v>4003.4250000000002</v>
          </cell>
          <cell r="G16">
            <v>4144.201</v>
          </cell>
          <cell r="H16">
            <v>4186.0190000000002</v>
          </cell>
          <cell r="I16">
            <v>1.2309999999999997</v>
          </cell>
          <cell r="J16">
            <v>2.2889999999999984</v>
          </cell>
          <cell r="K16">
            <v>0.11599999999999966</v>
          </cell>
          <cell r="L16">
            <v>-0.16700000000000159</v>
          </cell>
          <cell r="M16">
            <v>45</v>
          </cell>
          <cell r="N16">
            <v>100</v>
          </cell>
          <cell r="O16">
            <v>1.115</v>
          </cell>
          <cell r="P16">
            <v>2.456</v>
          </cell>
          <cell r="Q16">
            <v>11.005916291446447</v>
          </cell>
          <cell r="R16">
            <v>26.033870064954506</v>
          </cell>
          <cell r="S16">
            <v>8073.0219999999999</v>
          </cell>
          <cell r="T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847.58600000000001</v>
          </cell>
          <cell r="D17">
            <v>947.06400000000008</v>
          </cell>
          <cell r="E17">
            <v>3815</v>
          </cell>
          <cell r="F17">
            <v>4082.62</v>
          </cell>
          <cell r="G17">
            <v>3976.299</v>
          </cell>
          <cell r="H17">
            <v>4328.1809999999996</v>
          </cell>
          <cell r="I17">
            <v>8.8310000000000013</v>
          </cell>
          <cell r="J17">
            <v>6.4689999999999994</v>
          </cell>
          <cell r="K17">
            <v>12.032000000000002</v>
          </cell>
          <cell r="L17">
            <v>8.8849999999999998</v>
          </cell>
          <cell r="M17">
            <v>-127.51</v>
          </cell>
          <cell r="N17">
            <v>-100</v>
          </cell>
          <cell r="O17">
            <v>-3.2010000000000001</v>
          </cell>
          <cell r="P17">
            <v>-2.4159999999999999</v>
          </cell>
          <cell r="Q17">
            <v>-16.948994837275823</v>
          </cell>
          <cell r="R17">
            <v>-15.255553402827463</v>
          </cell>
          <cell r="S17">
            <v>9630.5959999999995</v>
          </cell>
          <cell r="T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5032.5650000000005</v>
          </cell>
          <cell r="D18">
            <v>4474.4040000000005</v>
          </cell>
          <cell r="E18">
            <v>137.21600000000001</v>
          </cell>
          <cell r="F18">
            <v>157.286</v>
          </cell>
          <cell r="G18">
            <v>141.90100000000001</v>
          </cell>
          <cell r="H18">
            <v>165.77699999999999</v>
          </cell>
          <cell r="I18">
            <v>15.38</v>
          </cell>
          <cell r="J18">
            <v>13.851000000000001</v>
          </cell>
          <cell r="K18">
            <v>14.001999999999999</v>
          </cell>
          <cell r="L18">
            <v>12.57</v>
          </cell>
          <cell r="M18">
            <v>2</v>
          </cell>
          <cell r="N18">
            <v>2</v>
          </cell>
          <cell r="O18">
            <v>1.3779999999999999</v>
          </cell>
          <cell r="P18">
            <v>1.2809999999999999</v>
          </cell>
          <cell r="Q18">
            <v>6.4480768610761841</v>
          </cell>
          <cell r="R18">
            <v>6.4785721227041559</v>
          </cell>
          <cell r="S18">
            <v>465.81700000000001</v>
          </cell>
          <cell r="T18">
            <v>439.87400000000002</v>
          </cell>
        </row>
        <row r="19">
          <cell r="A19" t="str">
            <v>Bahrain</v>
          </cell>
          <cell r="B19">
            <v>48</v>
          </cell>
          <cell r="C19">
            <v>935572.04500000004</v>
          </cell>
          <cell r="D19">
            <v>1103370.8020000001</v>
          </cell>
          <cell r="E19">
            <v>337.41500000000002</v>
          </cell>
          <cell r="F19">
            <v>413.86200000000002</v>
          </cell>
          <cell r="G19">
            <v>246.77199999999999</v>
          </cell>
          <cell r="H19">
            <v>312.755</v>
          </cell>
          <cell r="I19">
            <v>27.963999999999999</v>
          </cell>
          <cell r="J19">
            <v>15.617999999999999</v>
          </cell>
          <cell r="K19">
            <v>18.410999999999998</v>
          </cell>
          <cell r="L19">
            <v>15.617999999999999</v>
          </cell>
          <cell r="M19">
            <v>30</v>
          </cell>
          <cell r="N19">
            <v>0</v>
          </cell>
          <cell r="O19">
            <v>9.5530000000000008</v>
          </cell>
          <cell r="P19">
            <v>0</v>
          </cell>
          <cell r="Q19">
            <v>44.163759219184733</v>
          </cell>
          <cell r="R19">
            <v>0</v>
          </cell>
          <cell r="S19">
            <v>1154.9279999999999</v>
          </cell>
          <cell r="T19">
            <v>937.84500000000003</v>
          </cell>
        </row>
        <row r="20">
          <cell r="A20" t="str">
            <v>Bangladesh</v>
          </cell>
          <cell r="B20">
            <v>50</v>
          </cell>
          <cell r="C20">
            <v>195649.386</v>
          </cell>
          <cell r="D20">
            <v>222781.48699999999</v>
          </cell>
          <cell r="E20">
            <v>59800.161</v>
          </cell>
          <cell r="F20">
            <v>72459.035000000003</v>
          </cell>
          <cell r="G20">
            <v>56654.457999999999</v>
          </cell>
          <cell r="H20">
            <v>69363.240999999995</v>
          </cell>
          <cell r="I20">
            <v>20.315000000000001</v>
          </cell>
          <cell r="J20">
            <v>19.068999999999999</v>
          </cell>
          <cell r="K20">
            <v>20.803999999999998</v>
          </cell>
          <cell r="L20">
            <v>19.585999999999999</v>
          </cell>
          <cell r="M20">
            <v>-300</v>
          </cell>
          <cell r="N20">
            <v>-350</v>
          </cell>
          <cell r="O20">
            <v>-0.48899999999999999</v>
          </cell>
          <cell r="P20">
            <v>-0.51700000000000002</v>
          </cell>
          <cell r="Q20">
            <v>-1.63566250219724</v>
          </cell>
          <cell r="R20">
            <v>-1.8769330399311606</v>
          </cell>
          <cell r="S20">
            <v>242937.28399999999</v>
          </cell>
          <cell r="T20">
            <v>245802.144</v>
          </cell>
        </row>
        <row r="21">
          <cell r="A21" t="str">
            <v>Barbados</v>
          </cell>
          <cell r="B21">
            <v>52</v>
          </cell>
          <cell r="C21">
            <v>62323.938000000002</v>
          </cell>
          <cell r="D21">
            <v>69515.206000000006</v>
          </cell>
          <cell r="E21">
            <v>126.205</v>
          </cell>
          <cell r="F21">
            <v>130.31899999999999</v>
          </cell>
          <cell r="G21">
            <v>135.846</v>
          </cell>
          <cell r="H21">
            <v>139.23699999999999</v>
          </cell>
          <cell r="I21">
            <v>3.0579999999999998</v>
          </cell>
          <cell r="J21">
            <v>2.59</v>
          </cell>
          <cell r="K21">
            <v>4.0049999999999999</v>
          </cell>
          <cell r="L21">
            <v>3.5229999999999997</v>
          </cell>
          <cell r="M21">
            <v>-1.25</v>
          </cell>
          <cell r="N21">
            <v>-1.25</v>
          </cell>
          <cell r="O21">
            <v>-0.94699999999999995</v>
          </cell>
          <cell r="P21">
            <v>-0.93300000000000005</v>
          </cell>
          <cell r="Q21">
            <v>-7.2967135602124795</v>
          </cell>
          <cell r="R21">
            <v>-7.6214864947259322</v>
          </cell>
          <cell r="S21">
            <v>255.262</v>
          </cell>
          <cell r="T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21631.871999999999</v>
          </cell>
          <cell r="D22">
            <v>28807.19</v>
          </cell>
          <cell r="E22">
            <v>4816.0190000000002</v>
          </cell>
          <cell r="F22">
            <v>4558.6049999999996</v>
          </cell>
          <cell r="G22">
            <v>5432.7569999999996</v>
          </cell>
          <cell r="H22">
            <v>5196.5010000000002</v>
          </cell>
          <cell r="I22">
            <v>-4.3419999999999996</v>
          </cell>
          <cell r="J22">
            <v>-5.5309999999999988</v>
          </cell>
          <cell r="K22">
            <v>-4.625</v>
          </cell>
          <cell r="L22">
            <v>-5.3289999999999988</v>
          </cell>
          <cell r="M22">
            <v>14.337999999999999</v>
          </cell>
          <cell r="N22">
            <v>-10</v>
          </cell>
          <cell r="O22">
            <v>0.28299999999999997</v>
          </cell>
          <cell r="P22">
            <v>-0.20200000000000001</v>
          </cell>
          <cell r="Q22">
            <v>3.1074450377973504</v>
          </cell>
          <cell r="R22">
            <v>-2.2058499139718535</v>
          </cell>
          <cell r="S22">
            <v>7017.0169999999998</v>
          </cell>
          <cell r="T22">
            <v>7126.357</v>
          </cell>
        </row>
        <row r="23">
          <cell r="A23" t="str">
            <v>Belgium</v>
          </cell>
          <cell r="B23">
            <v>56</v>
          </cell>
          <cell r="C23">
            <v>5373.8989999999994</v>
          </cell>
          <cell r="D23">
            <v>6724.5640000000003</v>
          </cell>
          <cell r="E23">
            <v>4956.7280000000001</v>
          </cell>
          <cell r="F23">
            <v>5112.3419999999996</v>
          </cell>
          <cell r="G23">
            <v>5180.0829999999996</v>
          </cell>
          <cell r="H23">
            <v>5306.7070000000003</v>
          </cell>
          <cell r="I23">
            <v>3.2689999999999992</v>
          </cell>
          <cell r="J23">
            <v>2.2229999999999999</v>
          </cell>
          <cell r="K23">
            <v>1.3279999999999994</v>
          </cell>
          <cell r="L23">
            <v>0.93</v>
          </cell>
          <cell r="M23">
            <v>99.2</v>
          </cell>
          <cell r="N23">
            <v>67</v>
          </cell>
          <cell r="O23">
            <v>1.9410000000000001</v>
          </cell>
          <cell r="P23">
            <v>1.2929999999999999</v>
          </cell>
          <cell r="Q23">
            <v>17.317710151809283</v>
          </cell>
          <cell r="R23">
            <v>11.875810922910034</v>
          </cell>
          <cell r="S23">
            <v>10301.715</v>
          </cell>
          <cell r="T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125472.001</v>
          </cell>
          <cell r="D24">
            <v>128084.652</v>
          </cell>
          <cell r="E24">
            <v>108.62</v>
          </cell>
          <cell r="F24">
            <v>136.167</v>
          </cell>
          <cell r="G24">
            <v>105.357</v>
          </cell>
          <cell r="H24">
            <v>133.56899999999999</v>
          </cell>
          <cell r="I24">
            <v>24.801000000000002</v>
          </cell>
          <cell r="J24">
            <v>21.461000000000002</v>
          </cell>
          <cell r="K24">
            <v>25.678000000000001</v>
          </cell>
          <cell r="L24">
            <v>22.242000000000001</v>
          </cell>
          <cell r="M24">
            <v>-1</v>
          </cell>
          <cell r="N24">
            <v>-1</v>
          </cell>
          <cell r="O24">
            <v>-0.877</v>
          </cell>
          <cell r="P24">
            <v>-0.78100000000000003</v>
          </cell>
          <cell r="Q24">
            <v>-2.8695227983586329</v>
          </cell>
          <cell r="R24">
            <v>-2.8571428571428572</v>
          </cell>
          <cell r="S24">
            <v>442.08800000000002</v>
          </cell>
          <cell r="T24">
            <v>453.21600000000001</v>
          </cell>
        </row>
        <row r="25">
          <cell r="A25" t="str">
            <v>Benin</v>
          </cell>
          <cell r="B25">
            <v>204</v>
          </cell>
          <cell r="C25">
            <v>4288.0529999999999</v>
          </cell>
          <cell r="D25">
            <v>5702.7759999999998</v>
          </cell>
          <cell r="E25">
            <v>3097.9659999999999</v>
          </cell>
          <cell r="F25">
            <v>4253.2910000000002</v>
          </cell>
          <cell r="G25">
            <v>3102.681</v>
          </cell>
          <cell r="H25">
            <v>4185.5619999999999</v>
          </cell>
          <cell r="I25">
            <v>29.746000000000002</v>
          </cell>
          <cell r="J25">
            <v>31.77</v>
          </cell>
          <cell r="K25">
            <v>30.62</v>
          </cell>
          <cell r="L25">
            <v>29.241999999999997</v>
          </cell>
          <cell r="M25">
            <v>-29.286999999999999</v>
          </cell>
          <cell r="N25">
            <v>98.831000000000003</v>
          </cell>
          <cell r="O25">
            <v>-0.874</v>
          </cell>
          <cell r="P25">
            <v>2.528</v>
          </cell>
          <cell r="Q25">
            <v>-1.9903171921488252</v>
          </cell>
          <cell r="R25">
            <v>6.0056014442951628</v>
          </cell>
          <cell r="S25">
            <v>22122.646999999997</v>
          </cell>
          <cell r="T25">
            <v>22138.539000000001</v>
          </cell>
        </row>
        <row r="26">
          <cell r="A26" t="str">
            <v>Bermuda</v>
          </cell>
          <cell r="B26">
            <v>60</v>
          </cell>
          <cell r="C26">
            <v>15866.134</v>
          </cell>
          <cell r="D26">
            <v>14825.105</v>
          </cell>
          <cell r="E26">
            <v>29.774999999999999</v>
          </cell>
          <cell r="F26">
            <v>31.169</v>
          </cell>
          <cell r="G26">
            <v>31.645</v>
          </cell>
          <cell r="H26">
            <v>33.005000000000003</v>
          </cell>
          <cell r="I26">
            <v>4.6479999999999997</v>
          </cell>
          <cell r="J26">
            <v>4.125</v>
          </cell>
          <cell r="K26">
            <v>4.6479999999999997</v>
          </cell>
          <cell r="L26">
            <v>4.125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62.68</v>
          </cell>
          <cell r="T26">
            <v>62.68</v>
          </cell>
        </row>
        <row r="27">
          <cell r="A27" t="str">
            <v>Bhutan</v>
          </cell>
          <cell r="B27">
            <v>64</v>
          </cell>
          <cell r="C27">
            <v>1695.6610000000001</v>
          </cell>
          <cell r="D27">
            <v>2686.873</v>
          </cell>
          <cell r="E27">
            <v>877.71500000000003</v>
          </cell>
          <cell r="F27">
            <v>1095.6880000000001</v>
          </cell>
          <cell r="G27">
            <v>855.26900000000001</v>
          </cell>
          <cell r="H27">
            <v>1066.8579999999999</v>
          </cell>
          <cell r="I27">
            <v>22.353999999999999</v>
          </cell>
          <cell r="J27">
            <v>21.889000000000003</v>
          </cell>
          <cell r="K27">
            <v>22.899000000000001</v>
          </cell>
          <cell r="L27">
            <v>21.889000000000003</v>
          </cell>
          <cell r="M27">
            <v>-5</v>
          </cell>
          <cell r="N27">
            <v>0</v>
          </cell>
          <cell r="O27">
            <v>-0.54500000000000004</v>
          </cell>
          <cell r="P27">
            <v>0</v>
          </cell>
          <cell r="Q27">
            <v>-1.6525320095450251</v>
          </cell>
          <cell r="R27">
            <v>0</v>
          </cell>
          <cell r="S27">
            <v>4392.7929999999997</v>
          </cell>
          <cell r="T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4587.8850000000002</v>
          </cell>
          <cell r="D28">
            <v>5263.7939999999999</v>
          </cell>
          <cell r="E28">
            <v>3716.2919999999999</v>
          </cell>
          <cell r="F28">
            <v>4574.8440000000001</v>
          </cell>
          <cell r="G28">
            <v>3765.402</v>
          </cell>
          <cell r="H28">
            <v>4607.1710000000003</v>
          </cell>
          <cell r="I28">
            <v>21.14</v>
          </cell>
          <cell r="J28">
            <v>19.781999999999996</v>
          </cell>
          <cell r="K28">
            <v>23.672000000000004</v>
          </cell>
          <cell r="L28">
            <v>22.067999999999998</v>
          </cell>
          <cell r="M28">
            <v>-100</v>
          </cell>
          <cell r="N28">
            <v>-100</v>
          </cell>
          <cell r="O28">
            <v>-2.532</v>
          </cell>
          <cell r="P28">
            <v>-2.286</v>
          </cell>
          <cell r="Q28">
            <v>-7.7689936356404141</v>
          </cell>
          <cell r="R28">
            <v>-7.5575164791646827</v>
          </cell>
          <cell r="S28">
            <v>14908.126</v>
          </cell>
          <cell r="T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4685.9719999999998</v>
          </cell>
          <cell r="D29">
            <v>5924.1450000000004</v>
          </cell>
          <cell r="E29">
            <v>1691.8820000000001</v>
          </cell>
          <cell r="F29">
            <v>1897.6489999999999</v>
          </cell>
          <cell r="G29">
            <v>1728.19</v>
          </cell>
          <cell r="H29">
            <v>2009.425</v>
          </cell>
          <cell r="I29">
            <v>23.506</v>
          </cell>
          <cell r="J29">
            <v>3.0920000000000001</v>
          </cell>
          <cell r="K29">
            <v>4.2409999999999997</v>
          </cell>
          <cell r="L29">
            <v>1.0289999999999999</v>
          </cell>
          <cell r="M29">
            <v>350</v>
          </cell>
          <cell r="N29">
            <v>40</v>
          </cell>
          <cell r="O29">
            <v>19.265000000000001</v>
          </cell>
          <cell r="P29">
            <v>2.0630000000000002</v>
          </cell>
          <cell r="Q29">
            <v>162.09407013578851</v>
          </cell>
          <cell r="R29">
            <v>21.32514447785384</v>
          </cell>
          <cell r="S29">
            <v>3170.4610000000002</v>
          </cell>
          <cell r="T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3176.779</v>
          </cell>
          <cell r="D30">
            <v>3576.8180000000002</v>
          </cell>
          <cell r="E30">
            <v>792.85400000000004</v>
          </cell>
          <cell r="F30">
            <v>866.99199999999996</v>
          </cell>
          <cell r="G30">
            <v>822.67399999999998</v>
          </cell>
          <cell r="H30">
            <v>897.93399999999997</v>
          </cell>
          <cell r="I30">
            <v>16.439</v>
          </cell>
          <cell r="J30">
            <v>1.2410000000000019</v>
          </cell>
          <cell r="K30">
            <v>17.27</v>
          </cell>
          <cell r="L30">
            <v>1.9230000000000018</v>
          </cell>
          <cell r="M30">
            <v>-7</v>
          </cell>
          <cell r="N30">
            <v>-6</v>
          </cell>
          <cell r="O30">
            <v>-0.83099999999999996</v>
          </cell>
          <cell r="P30">
            <v>-0.68200000000000005</v>
          </cell>
          <cell r="Q30">
            <v>-2.7914581380974224</v>
          </cell>
          <cell r="R30">
            <v>-2.5337730837285317</v>
          </cell>
          <cell r="S30">
            <v>1657.527</v>
          </cell>
          <cell r="T30">
            <v>1707.2950000000001</v>
          </cell>
        </row>
        <row r="31">
          <cell r="A31" t="str">
            <v>Brazil</v>
          </cell>
          <cell r="B31">
            <v>76</v>
          </cell>
          <cell r="C31">
            <v>20362.330000000002</v>
          </cell>
          <cell r="D31">
            <v>25347.367999999999</v>
          </cell>
          <cell r="E31">
            <v>79948.159</v>
          </cell>
          <cell r="F31">
            <v>91869.5</v>
          </cell>
          <cell r="G31">
            <v>81427.801999999996</v>
          </cell>
          <cell r="H31">
            <v>94535.413</v>
          </cell>
          <cell r="I31">
            <v>14.894</v>
          </cell>
          <cell r="J31">
            <v>13.932</v>
          </cell>
          <cell r="K31">
            <v>15.048999999999999</v>
          </cell>
          <cell r="L31">
            <v>14.076000000000001</v>
          </cell>
          <cell r="M31">
            <v>-130</v>
          </cell>
          <cell r="N31">
            <v>-130</v>
          </cell>
          <cell r="O31">
            <v>-0.155</v>
          </cell>
          <cell r="P31">
            <v>-0.14399999999999999</v>
          </cell>
          <cell r="Q31">
            <v>-0.71773957967734736</v>
          </cell>
          <cell r="R31">
            <v>-0.69870869496211141</v>
          </cell>
          <cell r="S31">
            <v>253105.29399999999</v>
          </cell>
          <cell r="T31">
            <v>254678.185</v>
          </cell>
        </row>
        <row r="32">
          <cell r="A32" t="str">
            <v>British Virgin Islands</v>
          </cell>
          <cell r="B32">
            <v>92</v>
          </cell>
          <cell r="C32">
            <v>251.803</v>
          </cell>
          <cell r="D32">
            <v>329.19799999999998</v>
          </cell>
          <cell r="E32">
            <v>9.4789999999999992</v>
          </cell>
          <cell r="F32">
            <v>11.260999999999999</v>
          </cell>
          <cell r="G32">
            <v>8.9789999999999992</v>
          </cell>
          <cell r="H32">
            <v>10.755000000000001</v>
          </cell>
          <cell r="I32">
            <v>21.18</v>
          </cell>
          <cell r="J32">
            <v>14.049000000000001</v>
          </cell>
          <cell r="K32">
            <v>16.47</v>
          </cell>
          <cell r="L32">
            <v>14.049000000000001</v>
          </cell>
          <cell r="M32">
            <v>0.45900000000000002</v>
          </cell>
          <cell r="N32">
            <v>0</v>
          </cell>
          <cell r="O32">
            <v>4.71</v>
          </cell>
          <cell r="P32">
            <v>0</v>
          </cell>
          <cell r="Q32">
            <v>23.311325545962415</v>
          </cell>
          <cell r="R32">
            <v>0</v>
          </cell>
          <cell r="S32">
            <v>28.265000000000001</v>
          </cell>
          <cell r="T32">
            <v>28.265000000000001</v>
          </cell>
        </row>
        <row r="33">
          <cell r="A33" t="str">
            <v>Brunei Darussalam</v>
          </cell>
          <cell r="B33">
            <v>96</v>
          </cell>
          <cell r="C33">
            <v>2389.2960000000003</v>
          </cell>
          <cell r="D33">
            <v>2646.4870000000001</v>
          </cell>
          <cell r="E33">
            <v>154.63800000000001</v>
          </cell>
          <cell r="F33">
            <v>193.65600000000001</v>
          </cell>
          <cell r="G33">
            <v>140.33699999999999</v>
          </cell>
          <cell r="H33">
            <v>180.16300000000001</v>
          </cell>
          <cell r="I33">
            <v>24.497</v>
          </cell>
          <cell r="J33">
            <v>22.823999999999998</v>
          </cell>
          <cell r="K33">
            <v>22.256999999999998</v>
          </cell>
          <cell r="L33">
            <v>20.832999999999998</v>
          </cell>
          <cell r="M33">
            <v>3.52</v>
          </cell>
          <cell r="N33">
            <v>3.52</v>
          </cell>
          <cell r="O33">
            <v>2.2400000000000002</v>
          </cell>
          <cell r="P33">
            <v>1.9910000000000001</v>
          </cell>
          <cell r="Q33">
            <v>8.9195215892965756</v>
          </cell>
          <cell r="R33">
            <v>8.4339658807743927</v>
          </cell>
          <cell r="S33">
            <v>680.61</v>
          </cell>
          <cell r="T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44499.631999999998</v>
          </cell>
          <cell r="D34">
            <v>50519.491999999998</v>
          </cell>
          <cell r="E34">
            <v>4060.8879999999999</v>
          </cell>
          <cell r="F34">
            <v>3741.576</v>
          </cell>
          <cell r="G34">
            <v>4235.7650000000003</v>
          </cell>
          <cell r="H34">
            <v>3984.3890000000001</v>
          </cell>
          <cell r="I34">
            <v>-7.3640000000000008</v>
          </cell>
          <cell r="J34">
            <v>-6.8870000000000005</v>
          </cell>
          <cell r="K34">
            <v>-6.1370000000000005</v>
          </cell>
          <cell r="L34">
            <v>-5.6150000000000002</v>
          </cell>
          <cell r="M34">
            <v>-50</v>
          </cell>
          <cell r="N34">
            <v>-50</v>
          </cell>
          <cell r="O34">
            <v>-1.2270000000000001</v>
          </cell>
          <cell r="P34">
            <v>-1.272</v>
          </cell>
          <cell r="Q34">
            <v>-15.037051294389375</v>
          </cell>
          <cell r="R34">
            <v>-14.673858814000035</v>
          </cell>
          <cell r="S34">
            <v>5064.6890000000003</v>
          </cell>
          <cell r="T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21682.06</v>
          </cell>
          <cell r="D35">
            <v>27132.629000000001</v>
          </cell>
          <cell r="E35">
            <v>4900.3959999999997</v>
          </cell>
          <cell r="F35">
            <v>6650.2809999999999</v>
          </cell>
          <cell r="G35">
            <v>4931.4610000000002</v>
          </cell>
          <cell r="H35">
            <v>6577.5540000000001</v>
          </cell>
          <cell r="I35">
            <v>27.642000000000003</v>
          </cell>
          <cell r="J35">
            <v>31.585999999999999</v>
          </cell>
          <cell r="K35">
            <v>29.926000000000002</v>
          </cell>
          <cell r="L35">
            <v>29.954999999999998</v>
          </cell>
          <cell r="M35">
            <v>-120.59099999999999</v>
          </cell>
          <cell r="N35">
            <v>100</v>
          </cell>
          <cell r="O35">
            <v>-2.2839999999999998</v>
          </cell>
          <cell r="P35">
            <v>1.631</v>
          </cell>
          <cell r="Q35">
            <v>-4.7310959777974979</v>
          </cell>
          <cell r="R35">
            <v>3.4607524714098585</v>
          </cell>
          <cell r="S35">
            <v>39093.157999999996</v>
          </cell>
          <cell r="T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2609.989</v>
          </cell>
          <cell r="D36">
            <v>3702.212</v>
          </cell>
          <cell r="E36">
            <v>2991.9969999999998</v>
          </cell>
          <cell r="F36">
            <v>3684.3270000000002</v>
          </cell>
          <cell r="G36">
            <v>3167.0630000000001</v>
          </cell>
          <cell r="H36">
            <v>3863.1880000000001</v>
          </cell>
          <cell r="I36">
            <v>10.345000000000001</v>
          </cell>
          <cell r="J36">
            <v>30.254999999999999</v>
          </cell>
          <cell r="K36">
            <v>22.997999999999998</v>
          </cell>
          <cell r="L36">
            <v>24.794000000000004</v>
          </cell>
          <cell r="M36">
            <v>-400</v>
          </cell>
          <cell r="N36">
            <v>191.6</v>
          </cell>
          <cell r="O36">
            <v>-12.653</v>
          </cell>
          <cell r="P36">
            <v>5.4610000000000003</v>
          </cell>
          <cell r="Q36">
            <v>-29.276147259020714</v>
          </cell>
          <cell r="R36">
            <v>12.511133341517375</v>
          </cell>
          <cell r="S36">
            <v>25811.754000000001</v>
          </cell>
          <cell r="T36">
            <v>25083.034</v>
          </cell>
        </row>
        <row r="37">
          <cell r="A37" t="str">
            <v>Cambodia</v>
          </cell>
          <cell r="B37">
            <v>116</v>
          </cell>
          <cell r="C37">
            <v>2177.2640000000001</v>
          </cell>
          <cell r="D37">
            <v>2566.9809999999998</v>
          </cell>
          <cell r="E37">
            <v>5454.1660000000002</v>
          </cell>
          <cell r="F37">
            <v>6800.8689999999997</v>
          </cell>
          <cell r="G37">
            <v>5913.6189999999997</v>
          </cell>
          <cell r="H37">
            <v>7270.1450000000004</v>
          </cell>
          <cell r="I37">
            <v>22.836999999999996</v>
          </cell>
          <cell r="J37">
            <v>19.79</v>
          </cell>
          <cell r="K37">
            <v>21.177999999999997</v>
          </cell>
          <cell r="L37">
            <v>19.939</v>
          </cell>
          <cell r="M37">
            <v>100</v>
          </cell>
          <cell r="N37">
            <v>-10</v>
          </cell>
          <cell r="O37">
            <v>1.659</v>
          </cell>
          <cell r="P37">
            <v>-0.14899999999999999</v>
          </cell>
          <cell r="Q37">
            <v>5.135217992571393</v>
          </cell>
          <cell r="R37">
            <v>-0.48463183973031204</v>
          </cell>
          <cell r="S37">
            <v>25971.724000000002</v>
          </cell>
          <cell r="T37">
            <v>26104.802</v>
          </cell>
        </row>
        <row r="38">
          <cell r="A38" t="str">
            <v>Cameroon</v>
          </cell>
          <cell r="B38">
            <v>120</v>
          </cell>
          <cell r="C38">
            <v>126075.06700000001</v>
          </cell>
          <cell r="D38">
            <v>157935.07500000001</v>
          </cell>
          <cell r="E38">
            <v>6597.6350000000002</v>
          </cell>
          <cell r="F38">
            <v>8118.7049999999999</v>
          </cell>
          <cell r="G38">
            <v>6704.64</v>
          </cell>
          <cell r="H38">
            <v>8203.1579999999994</v>
          </cell>
          <cell r="I38">
            <v>22.074999999999999</v>
          </cell>
          <cell r="J38">
            <v>18.802000000000003</v>
          </cell>
          <cell r="K38">
            <v>22.078999999999997</v>
          </cell>
          <cell r="L38">
            <v>18.635000000000002</v>
          </cell>
          <cell r="M38">
            <v>-0.249</v>
          </cell>
          <cell r="N38">
            <v>13</v>
          </cell>
          <cell r="O38">
            <v>-4.0000000000000001E-3</v>
          </cell>
          <cell r="P38">
            <v>0.16700000000000001</v>
          </cell>
          <cell r="Q38">
            <v>-9.3610500616927023E-3</v>
          </cell>
          <cell r="R38">
            <v>0.46484302787306064</v>
          </cell>
          <cell r="S38">
            <v>26891.46</v>
          </cell>
          <cell r="T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68395.835000000006</v>
          </cell>
          <cell r="D39">
            <v>83054.478000000003</v>
          </cell>
          <cell r="E39">
            <v>14503.314</v>
          </cell>
          <cell r="F39">
            <v>15993.69</v>
          </cell>
          <cell r="G39">
            <v>14798.777</v>
          </cell>
          <cell r="H39">
            <v>16274.553</v>
          </cell>
          <cell r="I39">
            <v>9.2480000000000011</v>
          </cell>
          <cell r="J39">
            <v>10.033000000000001</v>
          </cell>
          <cell r="K39">
            <v>4.3630000000000004</v>
          </cell>
          <cell r="L39">
            <v>3.3650000000000002</v>
          </cell>
          <cell r="M39">
            <v>732.60299999999995</v>
          </cell>
          <cell r="N39">
            <v>1049.53</v>
          </cell>
          <cell r="O39">
            <v>4.8849999999999998</v>
          </cell>
          <cell r="P39">
            <v>6.6680000000000001</v>
          </cell>
          <cell r="Q39">
            <v>42.138178839772614</v>
          </cell>
          <cell r="R39">
            <v>63.218795835328635</v>
          </cell>
          <cell r="S39">
            <v>42844.262999999999</v>
          </cell>
          <cell r="T39">
            <v>30772.048999999999</v>
          </cell>
        </row>
        <row r="40">
          <cell r="A40" t="str">
            <v>Cape Verde</v>
          </cell>
          <cell r="B40">
            <v>132</v>
          </cell>
          <cell r="C40">
            <v>525.73599999999999</v>
          </cell>
          <cell r="D40">
            <v>812.84199999999998</v>
          </cell>
          <cell r="E40">
            <v>189.761</v>
          </cell>
          <cell r="F40">
            <v>243.221</v>
          </cell>
          <cell r="G40">
            <v>211.34899999999999</v>
          </cell>
          <cell r="H40">
            <v>263.58600000000001</v>
          </cell>
          <cell r="I40">
            <v>23.242000000000001</v>
          </cell>
          <cell r="J40">
            <v>23.484999999999999</v>
          </cell>
          <cell r="K40">
            <v>25.59</v>
          </cell>
          <cell r="L40">
            <v>25.573999999999998</v>
          </cell>
          <cell r="M40">
            <v>-5</v>
          </cell>
          <cell r="N40">
            <v>-5</v>
          </cell>
          <cell r="O40">
            <v>-2.3479999999999999</v>
          </cell>
          <cell r="P40">
            <v>-2.089</v>
          </cell>
          <cell r="Q40">
            <v>-7.4156470152020777</v>
          </cell>
          <cell r="R40">
            <v>-6.7629713791051236</v>
          </cell>
          <cell r="S40">
            <v>1001.823</v>
          </cell>
          <cell r="T40">
            <v>1088.7149999999999</v>
          </cell>
        </row>
        <row r="41">
          <cell r="A41" t="str">
            <v>Cayman Islands</v>
          </cell>
          <cell r="B41">
            <v>136</v>
          </cell>
          <cell r="C41">
            <v>45006.607000000004</v>
          </cell>
          <cell r="D41">
            <v>47816.936000000002</v>
          </cell>
          <cell r="E41">
            <v>16.119</v>
          </cell>
          <cell r="F41">
            <v>22.155999999999999</v>
          </cell>
          <cell r="G41">
            <v>16.747</v>
          </cell>
          <cell r="H41">
            <v>22.861000000000001</v>
          </cell>
          <cell r="I41">
            <v>37.695999999999998</v>
          </cell>
          <cell r="J41">
            <v>25.08</v>
          </cell>
          <cell r="K41">
            <v>10.137</v>
          </cell>
          <cell r="L41">
            <v>8.5549999999999997</v>
          </cell>
          <cell r="M41">
            <v>5</v>
          </cell>
          <cell r="N41">
            <v>3.5</v>
          </cell>
          <cell r="O41">
            <v>27.559000000000001</v>
          </cell>
          <cell r="P41">
            <v>16.524999999999999</v>
          </cell>
          <cell r="Q41">
            <v>184.02649981597349</v>
          </cell>
          <cell r="R41">
            <v>124.42232492001422</v>
          </cell>
          <cell r="S41">
            <v>58.712000000000003</v>
          </cell>
          <cell r="T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18681.849999999999</v>
          </cell>
          <cell r="D42">
            <v>24573.1</v>
          </cell>
          <cell r="E42">
            <v>1653.6579999999999</v>
          </cell>
          <cell r="F42">
            <v>1969.1289999999999</v>
          </cell>
          <cell r="G42">
            <v>1760.7460000000001</v>
          </cell>
          <cell r="H42">
            <v>2068.6179999999999</v>
          </cell>
          <cell r="I42">
            <v>20.190000000000001</v>
          </cell>
          <cell r="J42">
            <v>13.324999999999999</v>
          </cell>
          <cell r="K42">
            <v>19.562000000000001</v>
          </cell>
          <cell r="L42">
            <v>15.628</v>
          </cell>
          <cell r="M42">
            <v>11.292999999999999</v>
          </cell>
          <cell r="N42">
            <v>-45</v>
          </cell>
          <cell r="O42">
            <v>0.628</v>
          </cell>
          <cell r="P42">
            <v>-2.3029999999999999</v>
          </cell>
          <cell r="Q42">
            <v>1.5779905736966169</v>
          </cell>
          <cell r="R42">
            <v>-6.0981063347128606</v>
          </cell>
          <cell r="S42">
            <v>6747.3760000000002</v>
          </cell>
          <cell r="T42">
            <v>6770.2579999999998</v>
          </cell>
        </row>
        <row r="43">
          <cell r="A43" t="str">
            <v>Chad</v>
          </cell>
          <cell r="B43">
            <v>148</v>
          </cell>
          <cell r="C43">
            <v>3478.0370000000003</v>
          </cell>
          <cell r="D43">
            <v>4325.5390000000007</v>
          </cell>
          <cell r="E43">
            <v>3467.8710000000001</v>
          </cell>
          <cell r="F43">
            <v>4823.8069999999998</v>
          </cell>
          <cell r="G43">
            <v>3565.76</v>
          </cell>
          <cell r="H43">
            <v>4925.1239999999998</v>
          </cell>
          <cell r="I43">
            <v>31.003</v>
          </cell>
          <cell r="J43">
            <v>34.143000000000001</v>
          </cell>
          <cell r="K43">
            <v>28.393999999999998</v>
          </cell>
          <cell r="L43">
            <v>28.11</v>
          </cell>
          <cell r="M43">
            <v>99.444000000000003</v>
          </cell>
          <cell r="N43">
            <v>270.94099999999997</v>
          </cell>
          <cell r="O43">
            <v>2.609</v>
          </cell>
          <cell r="P43">
            <v>6.0330000000000004</v>
          </cell>
          <cell r="Q43">
            <v>5.4280918655586028</v>
          </cell>
          <cell r="R43">
            <v>12.506537358145675</v>
          </cell>
          <cell r="S43">
            <v>31496.758000000002</v>
          </cell>
          <cell r="T43">
            <v>32204.041000000001</v>
          </cell>
        </row>
        <row r="44">
          <cell r="A44" t="str">
            <v>Channel Islands</v>
          </cell>
          <cell r="B44">
            <v>830</v>
          </cell>
          <cell r="C44">
            <v>18872.165999999997</v>
          </cell>
          <cell r="D44">
            <v>20742.904999999999</v>
          </cell>
          <cell r="E44">
            <v>69.754000000000005</v>
          </cell>
          <cell r="F44">
            <v>73.183000000000007</v>
          </cell>
          <cell r="G44">
            <v>74.242000000000004</v>
          </cell>
          <cell r="H44">
            <v>76.28</v>
          </cell>
          <cell r="I44">
            <v>3.6869999999999994</v>
          </cell>
          <cell r="J44">
            <v>3.7660000000000009</v>
          </cell>
          <cell r="K44">
            <v>0.2159999999999993</v>
          </cell>
          <cell r="L44">
            <v>0.38900000000000112</v>
          </cell>
          <cell r="M44">
            <v>2.5219999999999998</v>
          </cell>
          <cell r="N44">
            <v>2.5</v>
          </cell>
          <cell r="O44">
            <v>3.4710000000000001</v>
          </cell>
          <cell r="P44">
            <v>3.3769999999999998</v>
          </cell>
          <cell r="Q44">
            <v>30.714894653513575</v>
          </cell>
          <cell r="R44">
            <v>32.68401098182769</v>
          </cell>
          <cell r="S44">
            <v>171.155</v>
          </cell>
          <cell r="T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14754.705</v>
          </cell>
          <cell r="D45">
            <v>19043.381999999998</v>
          </cell>
          <cell r="E45">
            <v>7121.0780000000004</v>
          </cell>
          <cell r="F45">
            <v>8061.241</v>
          </cell>
          <cell r="G45">
            <v>7273.857</v>
          </cell>
          <cell r="H45">
            <v>8233.8610000000008</v>
          </cell>
          <cell r="I45">
            <v>13.645999999999999</v>
          </cell>
          <cell r="J45">
            <v>11.143000000000001</v>
          </cell>
          <cell r="K45">
            <v>12.840999999999999</v>
          </cell>
          <cell r="L45">
            <v>10.765000000000001</v>
          </cell>
          <cell r="M45">
            <v>60</v>
          </cell>
          <cell r="N45">
            <v>30</v>
          </cell>
          <cell r="O45">
            <v>0.80500000000000005</v>
          </cell>
          <cell r="P45">
            <v>0.378</v>
          </cell>
          <cell r="Q45">
            <v>4.468231987625976</v>
          </cell>
          <cell r="R45">
            <v>2.4054131417341589</v>
          </cell>
          <cell r="S45">
            <v>20657.496999999999</v>
          </cell>
          <cell r="T45">
            <v>20300.458999999999</v>
          </cell>
        </row>
        <row r="46">
          <cell r="A46" t="str">
            <v>China</v>
          </cell>
          <cell r="B46">
            <v>156</v>
          </cell>
          <cell r="C46">
            <v>5769.6820000000007</v>
          </cell>
          <cell r="D46">
            <v>6506.98</v>
          </cell>
          <cell r="E46">
            <v>628309.10699999996</v>
          </cell>
          <cell r="F46">
            <v>675851.99100000004</v>
          </cell>
          <cell r="G46">
            <v>591022.32200000004</v>
          </cell>
          <cell r="H46">
            <v>639991.55299999996</v>
          </cell>
          <cell r="I46">
            <v>8.7669999999999995</v>
          </cell>
          <cell r="J46">
            <v>6.4659999999999993</v>
          </cell>
          <cell r="K46">
            <v>9.08</v>
          </cell>
          <cell r="L46">
            <v>6.7669999999999995</v>
          </cell>
          <cell r="M46">
            <v>-1950</v>
          </cell>
          <cell r="N46">
            <v>-1950</v>
          </cell>
          <cell r="O46">
            <v>-0.313</v>
          </cell>
          <cell r="P46">
            <v>-0.30099999999999999</v>
          </cell>
          <cell r="Q46">
            <v>-1.9508400122008533</v>
          </cell>
          <cell r="R46">
            <v>-2.2211735751695483</v>
          </cell>
          <cell r="S46">
            <v>1392306.6570000001</v>
          </cell>
          <cell r="T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>
            <v>58335.951000000001</v>
          </cell>
          <cell r="D47">
            <v>64232.758000000002</v>
          </cell>
          <cell r="E47">
            <v>3074.0259999999998</v>
          </cell>
          <cell r="F47">
            <v>3313.3040000000001</v>
          </cell>
          <cell r="G47">
            <v>3112.5129999999999</v>
          </cell>
          <cell r="H47">
            <v>3727.5810000000001</v>
          </cell>
          <cell r="I47">
            <v>14.048999999999999</v>
          </cell>
          <cell r="J47">
            <v>11.812999999999999</v>
          </cell>
          <cell r="K47">
            <v>4.6909999999999998</v>
          </cell>
          <cell r="L47">
            <v>3.04</v>
          </cell>
          <cell r="M47">
            <v>300</v>
          </cell>
          <cell r="N47">
            <v>300</v>
          </cell>
          <cell r="O47">
            <v>9.3580000000000005</v>
          </cell>
          <cell r="P47">
            <v>8.7729999999999997</v>
          </cell>
          <cell r="Q47">
            <v>95.166493780869615</v>
          </cell>
          <cell r="R47">
            <v>105.27276172563111</v>
          </cell>
          <cell r="S47">
            <v>9234.5949999999993</v>
          </cell>
          <cell r="T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>
            <v>62620.415999999997</v>
          </cell>
          <cell r="D48">
            <v>73192.838000000003</v>
          </cell>
          <cell r="E48">
            <v>200.01400000000001</v>
          </cell>
          <cell r="F48">
            <v>221.416</v>
          </cell>
          <cell r="G48">
            <v>212.81800000000001</v>
          </cell>
          <cell r="H48">
            <v>238.74600000000001</v>
          </cell>
          <cell r="I48">
            <v>14.342000000000001</v>
          </cell>
          <cell r="J48">
            <v>7.359</v>
          </cell>
          <cell r="K48">
            <v>6.6820000000000004</v>
          </cell>
          <cell r="L48">
            <v>2.9329999999999998</v>
          </cell>
          <cell r="M48">
            <v>16.399999999999999</v>
          </cell>
          <cell r="N48">
            <v>10</v>
          </cell>
          <cell r="O48">
            <v>7.66</v>
          </cell>
          <cell r="P48">
            <v>4.4260000000000002</v>
          </cell>
          <cell r="Q48">
            <v>70.343999313717077</v>
          </cell>
          <cell r="R48">
            <v>60.812454390659212</v>
          </cell>
          <cell r="S48">
            <v>519.55799999999999</v>
          </cell>
          <cell r="T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4192.9790000000003</v>
          </cell>
          <cell r="D49">
            <v>4833.2659999999996</v>
          </cell>
          <cell r="E49">
            <v>19049.126</v>
          </cell>
          <cell r="F49">
            <v>22530.208999999999</v>
          </cell>
          <cell r="G49">
            <v>19492.498</v>
          </cell>
          <cell r="H49">
            <v>23070.035</v>
          </cell>
          <cell r="I49">
            <v>17.745000000000001</v>
          </cell>
          <cell r="J49">
            <v>15.868999999999998</v>
          </cell>
          <cell r="K49">
            <v>18.736999999999998</v>
          </cell>
          <cell r="L49">
            <v>16.780999999999999</v>
          </cell>
          <cell r="M49">
            <v>-200</v>
          </cell>
          <cell r="N49">
            <v>-200</v>
          </cell>
          <cell r="O49">
            <v>-0.99199999999999999</v>
          </cell>
          <cell r="P49">
            <v>-0.91200000000000003</v>
          </cell>
          <cell r="Q49">
            <v>-4.0564314517846469</v>
          </cell>
          <cell r="R49">
            <v>-4.1042891668723946</v>
          </cell>
          <cell r="S49">
            <v>65679.178</v>
          </cell>
          <cell r="T49">
            <v>68290.914000000004</v>
          </cell>
        </row>
        <row r="50">
          <cell r="A50" t="str">
            <v>Comoros</v>
          </cell>
          <cell r="B50">
            <v>174</v>
          </cell>
          <cell r="C50">
            <v>2434.931</v>
          </cell>
          <cell r="D50">
            <v>4495.8230000000003</v>
          </cell>
          <cell r="E50">
            <v>304.02100000000002</v>
          </cell>
          <cell r="F50">
            <v>400.29300000000001</v>
          </cell>
          <cell r="G50">
            <v>303.096</v>
          </cell>
          <cell r="H50">
            <v>397.60899999999998</v>
          </cell>
          <cell r="I50">
            <v>28.15</v>
          </cell>
          <cell r="J50">
            <v>26.417999999999999</v>
          </cell>
          <cell r="K50">
            <v>29.987000000000002</v>
          </cell>
          <cell r="L50">
            <v>29.09</v>
          </cell>
          <cell r="M50">
            <v>-6</v>
          </cell>
          <cell r="N50">
            <v>-10</v>
          </cell>
          <cell r="O50">
            <v>-1.837</v>
          </cell>
          <cell r="P50">
            <v>-2.6720000000000002</v>
          </cell>
          <cell r="Q50">
            <v>-4.7716753352101922</v>
          </cell>
          <cell r="R50">
            <v>-7.3154494977943925</v>
          </cell>
          <cell r="S50">
            <v>1780.857</v>
          </cell>
          <cell r="T50">
            <v>1847.153</v>
          </cell>
        </row>
        <row r="51">
          <cell r="A51" t="str">
            <v>Congo</v>
          </cell>
          <cell r="B51">
            <v>178</v>
          </cell>
          <cell r="C51">
            <v>22918.446</v>
          </cell>
          <cell r="D51">
            <v>26593.123</v>
          </cell>
          <cell r="E51">
            <v>1439.049</v>
          </cell>
          <cell r="F51">
            <v>1983.096</v>
          </cell>
          <cell r="G51">
            <v>1476.5450000000001</v>
          </cell>
          <cell r="H51">
            <v>2015.808</v>
          </cell>
          <cell r="I51">
            <v>32.877000000000002</v>
          </cell>
          <cell r="J51">
            <v>30.18</v>
          </cell>
          <cell r="K51">
            <v>30.261000000000003</v>
          </cell>
          <cell r="L51">
            <v>30.933</v>
          </cell>
          <cell r="M51">
            <v>41.552</v>
          </cell>
          <cell r="N51">
            <v>-14</v>
          </cell>
          <cell r="O51">
            <v>2.6160000000000001</v>
          </cell>
          <cell r="P51">
            <v>-0.753</v>
          </cell>
          <cell r="Q51">
            <v>5.9378492158986651</v>
          </cell>
          <cell r="R51">
            <v>-1.7069819218421749</v>
          </cell>
          <cell r="S51">
            <v>13720.878000000001</v>
          </cell>
          <cell r="T51">
            <v>13887.059000000001</v>
          </cell>
        </row>
        <row r="52">
          <cell r="A52" t="str">
            <v>Cook Islands</v>
          </cell>
          <cell r="B52">
            <v>184</v>
          </cell>
          <cell r="C52">
            <v>73163.45</v>
          </cell>
          <cell r="D52">
            <v>84238.231</v>
          </cell>
          <cell r="E52">
            <v>10.340999999999999</v>
          </cell>
          <cell r="F52">
            <v>9.1709999999999994</v>
          </cell>
          <cell r="G52">
            <v>9.6140000000000008</v>
          </cell>
          <cell r="H52">
            <v>8.7829999999999995</v>
          </cell>
          <cell r="I52">
            <v>-11.613</v>
          </cell>
          <cell r="J52">
            <v>-9.5150000000000006</v>
          </cell>
          <cell r="K52">
            <v>18.202999999999999</v>
          </cell>
          <cell r="L52">
            <v>12.234</v>
          </cell>
          <cell r="M52">
            <v>-2.891</v>
          </cell>
          <cell r="N52">
            <v>-2</v>
          </cell>
          <cell r="O52">
            <v>-29.815999999999999</v>
          </cell>
          <cell r="P52">
            <v>-21.748999999999999</v>
          </cell>
          <cell r="Q52">
            <v>-117.95185638514891</v>
          </cell>
          <cell r="R52">
            <v>-111.48272017837235</v>
          </cell>
          <cell r="S52">
            <v>11.705</v>
          </cell>
          <cell r="T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15218.67</v>
          </cell>
          <cell r="D53">
            <v>20974.654999999999</v>
          </cell>
          <cell r="E53">
            <v>1767.5640000000001</v>
          </cell>
          <cell r="F53">
            <v>2199.7840000000001</v>
          </cell>
          <cell r="G53">
            <v>1707.3330000000001</v>
          </cell>
          <cell r="H53">
            <v>2127.444</v>
          </cell>
          <cell r="I53">
            <v>24.524000000000001</v>
          </cell>
          <cell r="J53">
            <v>19.304000000000002</v>
          </cell>
          <cell r="K53">
            <v>17.634</v>
          </cell>
          <cell r="L53">
            <v>15.234000000000002</v>
          </cell>
          <cell r="M53">
            <v>127.521</v>
          </cell>
          <cell r="N53">
            <v>84</v>
          </cell>
          <cell r="O53">
            <v>6.89</v>
          </cell>
          <cell r="P53">
            <v>4.07</v>
          </cell>
          <cell r="Q53">
            <v>32.125690273690999</v>
          </cell>
          <cell r="R53">
            <v>21.292343881492897</v>
          </cell>
          <cell r="S53">
            <v>6425.9880000000003</v>
          </cell>
          <cell r="T53">
            <v>6040.558</v>
          </cell>
        </row>
        <row r="54">
          <cell r="A54" t="str">
            <v>Côte d'Ivoire</v>
          </cell>
          <cell r="B54">
            <v>384</v>
          </cell>
          <cell r="C54">
            <v>3133.0650000000001</v>
          </cell>
          <cell r="D54">
            <v>3129.6779999999999</v>
          </cell>
          <cell r="E54">
            <v>7569.4750000000004</v>
          </cell>
          <cell r="F54">
            <v>9230.2430000000004</v>
          </cell>
          <cell r="G54">
            <v>7185.83</v>
          </cell>
          <cell r="H54">
            <v>8923.6239999999998</v>
          </cell>
          <cell r="I54">
            <v>25.146000000000001</v>
          </cell>
          <cell r="J54">
            <v>16.268000000000001</v>
          </cell>
          <cell r="K54">
            <v>23.241</v>
          </cell>
          <cell r="L54">
            <v>20.523</v>
          </cell>
          <cell r="M54">
            <v>150</v>
          </cell>
          <cell r="N54">
            <v>-371.15899999999999</v>
          </cell>
          <cell r="O54">
            <v>1.905</v>
          </cell>
          <cell r="P54">
            <v>-4.2549999999999999</v>
          </cell>
          <cell r="Q54">
            <v>4.863051603785788</v>
          </cell>
          <cell r="R54">
            <v>-11.334559750905306</v>
          </cell>
          <cell r="S54">
            <v>33958.881999999998</v>
          </cell>
          <cell r="T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28270.78</v>
          </cell>
          <cell r="D55">
            <v>32853.798000000003</v>
          </cell>
          <cell r="E55">
            <v>2250.2260000000001</v>
          </cell>
          <cell r="F55">
            <v>2190.7510000000002</v>
          </cell>
          <cell r="G55">
            <v>2418.7759999999998</v>
          </cell>
          <cell r="H55">
            <v>2360.587</v>
          </cell>
          <cell r="I55">
            <v>-7.133</v>
          </cell>
          <cell r="J55">
            <v>2.0280000000000005</v>
          </cell>
          <cell r="K55">
            <v>-0.59299999999999997</v>
          </cell>
          <cell r="L55">
            <v>-2.3889999999999993</v>
          </cell>
          <cell r="M55">
            <v>-150</v>
          </cell>
          <cell r="N55">
            <v>100</v>
          </cell>
          <cell r="O55">
            <v>-6.54</v>
          </cell>
          <cell r="P55">
            <v>4.4169999999999998</v>
          </cell>
          <cell r="Q55">
            <v>-62.448739992589417</v>
          </cell>
          <cell r="R55">
            <v>48.553352851781177</v>
          </cell>
          <cell r="S55">
            <v>3685.55</v>
          </cell>
          <cell r="T55">
            <v>3645.192</v>
          </cell>
        </row>
        <row r="56">
          <cell r="A56" t="str">
            <v>Cuba</v>
          </cell>
          <cell r="B56">
            <v>192</v>
          </cell>
          <cell r="C56">
            <v>53.016999999999996</v>
          </cell>
          <cell r="D56">
            <v>64.869</v>
          </cell>
          <cell r="E56">
            <v>5453.5050000000001</v>
          </cell>
          <cell r="F56">
            <v>5639.3720000000003</v>
          </cell>
          <cell r="G56">
            <v>5413.2759999999998</v>
          </cell>
          <cell r="H56">
            <v>5630.0280000000002</v>
          </cell>
          <cell r="I56">
            <v>4.6900000000000004</v>
          </cell>
          <cell r="J56">
            <v>2.585</v>
          </cell>
          <cell r="K56">
            <v>6.5090000000000003</v>
          </cell>
          <cell r="L56">
            <v>5.4430000000000005</v>
          </cell>
          <cell r="M56">
            <v>-100</v>
          </cell>
          <cell r="N56">
            <v>-160</v>
          </cell>
          <cell r="O56">
            <v>-1.819</v>
          </cell>
          <cell r="P56">
            <v>-2.8580000000000001</v>
          </cell>
          <cell r="Q56">
            <v>-13.738415081482541</v>
          </cell>
          <cell r="R56">
            <v>-22.971409209812236</v>
          </cell>
          <cell r="S56">
            <v>9748.9930000000004</v>
          </cell>
          <cell r="T56">
            <v>11273.366</v>
          </cell>
        </row>
        <row r="57">
          <cell r="A57" t="str">
            <v>Cyprus</v>
          </cell>
          <cell r="B57">
            <v>196</v>
          </cell>
          <cell r="C57">
            <v>64.260999999999996</v>
          </cell>
          <cell r="D57">
            <v>67.15100000000001</v>
          </cell>
          <cell r="E57">
            <v>364.87</v>
          </cell>
          <cell r="F57">
            <v>406.37099999999998</v>
          </cell>
          <cell r="G57">
            <v>366.14600000000002</v>
          </cell>
          <cell r="H57">
            <v>428.93599999999998</v>
          </cell>
          <cell r="I57">
            <v>14.584</v>
          </cell>
          <cell r="J57">
            <v>12.077999999999999</v>
          </cell>
          <cell r="K57">
            <v>6.9560000000000004</v>
          </cell>
          <cell r="L57">
            <v>4.9409999999999998</v>
          </cell>
          <cell r="M57">
            <v>28.936</v>
          </cell>
          <cell r="N57">
            <v>28.936</v>
          </cell>
          <cell r="O57">
            <v>7.6280000000000001</v>
          </cell>
          <cell r="P57">
            <v>7.1369999999999996</v>
          </cell>
          <cell r="Q57">
            <v>54.422689913295343</v>
          </cell>
          <cell r="R57">
            <v>58.817790064232867</v>
          </cell>
          <cell r="S57">
            <v>1174.3890000000001</v>
          </cell>
          <cell r="T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12279.707</v>
          </cell>
          <cell r="D58">
            <v>15941.392</v>
          </cell>
          <cell r="E58">
            <v>5020.1629999999996</v>
          </cell>
          <cell r="F58">
            <v>4974.7160000000003</v>
          </cell>
          <cell r="G58">
            <v>5310.5959999999995</v>
          </cell>
          <cell r="H58">
            <v>5244.8869999999997</v>
          </cell>
          <cell r="I58">
            <v>-1.2340000000000002</v>
          </cell>
          <cell r="J58">
            <v>-0.93100000000000005</v>
          </cell>
          <cell r="K58">
            <v>-2.2370000000000001</v>
          </cell>
          <cell r="L58">
            <v>-1.907</v>
          </cell>
          <cell r="M58">
            <v>51.673000000000002</v>
          </cell>
          <cell r="N58">
            <v>50</v>
          </cell>
          <cell r="O58">
            <v>1.0029999999999999</v>
          </cell>
          <cell r="P58">
            <v>0.97599999999999998</v>
          </cell>
          <cell r="Q58">
            <v>11.450699699732974</v>
          </cell>
          <cell r="R58">
            <v>11.001705264315968</v>
          </cell>
          <cell r="S58">
            <v>8452.1090000000004</v>
          </cell>
          <cell r="T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>
            <v>10.313000000000001</v>
          </cell>
          <cell r="D59">
            <v>12.205</v>
          </cell>
          <cell r="E59">
            <v>10529.516</v>
          </cell>
          <cell r="F59">
            <v>11232.781000000001</v>
          </cell>
          <cell r="G59">
            <v>10388.879999999999</v>
          </cell>
          <cell r="H59">
            <v>11254.88</v>
          </cell>
          <cell r="I59">
            <v>8.8240000000000016</v>
          </cell>
          <cell r="J59">
            <v>5.6410000000000018</v>
          </cell>
          <cell r="K59">
            <v>8.8240000000000016</v>
          </cell>
          <cell r="L59">
            <v>5.6410000000000018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24192.089</v>
          </cell>
          <cell r="T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69.606999999999999</v>
          </cell>
          <cell r="D60">
            <v>81.484999999999999</v>
          </cell>
          <cell r="E60">
            <v>22209.9</v>
          </cell>
          <cell r="F60">
            <v>28541.651000000002</v>
          </cell>
          <cell r="G60">
            <v>22788.661</v>
          </cell>
          <cell r="H60">
            <v>29007.093000000001</v>
          </cell>
          <cell r="I60">
            <v>21.266000000000002</v>
          </cell>
          <cell r="J60">
            <v>27.868000000000002</v>
          </cell>
          <cell r="K60">
            <v>27.201000000000001</v>
          </cell>
          <cell r="L60">
            <v>29.063000000000002</v>
          </cell>
          <cell r="M60">
            <v>-1410.32</v>
          </cell>
          <cell r="N60">
            <v>-321.565</v>
          </cell>
          <cell r="O60">
            <v>-5.9349999999999996</v>
          </cell>
          <cell r="P60">
            <v>-1.1950000000000001</v>
          </cell>
          <cell r="Q60">
            <v>-12.113662906528393</v>
          </cell>
          <cell r="R60">
            <v>-2.4173697297333057</v>
          </cell>
          <cell r="S60">
            <v>177271.02</v>
          </cell>
          <cell r="T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34834.902000000002</v>
          </cell>
          <cell r="D61">
            <v>38747.148000000001</v>
          </cell>
          <cell r="E61">
            <v>435.625</v>
          </cell>
          <cell r="F61">
            <v>491.74900000000002</v>
          </cell>
          <cell r="G61">
            <v>411.96100000000001</v>
          </cell>
          <cell r="H61">
            <v>455.315</v>
          </cell>
          <cell r="I61">
            <v>-31.978000000000002</v>
          </cell>
          <cell r="J61">
            <v>53.91</v>
          </cell>
          <cell r="K61">
            <v>18.988</v>
          </cell>
          <cell r="L61">
            <v>34.739000000000004</v>
          </cell>
          <cell r="M61">
            <v>-200</v>
          </cell>
          <cell r="N61">
            <v>80</v>
          </cell>
          <cell r="O61">
            <v>-50.966000000000001</v>
          </cell>
          <cell r="P61">
            <v>19.170999999999999</v>
          </cell>
          <cell r="Q61">
            <v>-163.69559167771612</v>
          </cell>
          <cell r="R61">
            <v>40.480708412397213</v>
          </cell>
          <cell r="S61">
            <v>3264.951</v>
          </cell>
          <cell r="T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84.293000000000006</v>
          </cell>
          <cell r="D62">
            <v>99.468000000000004</v>
          </cell>
          <cell r="E62">
            <v>2579.828</v>
          </cell>
          <cell r="F62">
            <v>2687.6770000000001</v>
          </cell>
          <cell r="G62">
            <v>2648.0329999999999</v>
          </cell>
          <cell r="H62">
            <v>2742.913</v>
          </cell>
          <cell r="I62">
            <v>4.229000000000001</v>
          </cell>
          <cell r="J62">
            <v>3.379</v>
          </cell>
          <cell r="K62">
            <v>1.0680000000000014</v>
          </cell>
          <cell r="L62">
            <v>1.1280000000000001</v>
          </cell>
          <cell r="M62">
            <v>83.507999999999996</v>
          </cell>
          <cell r="N62">
            <v>60.613</v>
          </cell>
          <cell r="O62">
            <v>3.161</v>
          </cell>
          <cell r="P62">
            <v>2.2509999999999999</v>
          </cell>
          <cell r="Q62">
            <v>25.101976403396709</v>
          </cell>
          <cell r="R62">
            <v>18.852308601464941</v>
          </cell>
          <cell r="S62">
            <v>5851.2370000000001</v>
          </cell>
          <cell r="T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17940.709000000003</v>
          </cell>
          <cell r="D63">
            <v>20155.129000000001</v>
          </cell>
          <cell r="E63">
            <v>303.73</v>
          </cell>
          <cell r="F63">
            <v>396.476</v>
          </cell>
          <cell r="G63">
            <v>305.00099999999998</v>
          </cell>
          <cell r="H63">
            <v>396.60199999999998</v>
          </cell>
          <cell r="I63">
            <v>31.993000000000002</v>
          </cell>
          <cell r="J63">
            <v>20.828000000000003</v>
          </cell>
          <cell r="K63">
            <v>25.862000000000002</v>
          </cell>
          <cell r="L63">
            <v>23.426000000000002</v>
          </cell>
          <cell r="M63">
            <v>20.283999999999999</v>
          </cell>
          <cell r="N63">
            <v>-9.7940000000000005</v>
          </cell>
          <cell r="O63">
            <v>6.1310000000000002</v>
          </cell>
          <cell r="P63">
            <v>-2.5979999999999999</v>
          </cell>
          <cell r="Q63">
            <v>15.706741416425329</v>
          </cell>
          <cell r="R63">
            <v>-7.1877820914581791</v>
          </cell>
          <cell r="S63">
            <v>1547.1860000000001</v>
          </cell>
          <cell r="T63">
            <v>1574.357</v>
          </cell>
        </row>
        <row r="64">
          <cell r="A64" t="str">
            <v>Dominica</v>
          </cell>
          <cell r="B64">
            <v>212</v>
          </cell>
          <cell r="C64">
            <v>8046.5349999999999</v>
          </cell>
          <cell r="D64">
            <v>8189.4440000000004</v>
          </cell>
          <cell r="E64">
            <v>37.381999999999998</v>
          </cell>
          <cell r="F64">
            <v>39.197000000000003</v>
          </cell>
          <cell r="G64">
            <v>37.698999999999998</v>
          </cell>
          <cell r="H64">
            <v>39.743000000000002</v>
          </cell>
          <cell r="I64">
            <v>7.149</v>
          </cell>
          <cell r="J64">
            <v>2.8730000000000011</v>
          </cell>
          <cell r="K64">
            <v>14.247</v>
          </cell>
          <cell r="L64">
            <v>12.251000000000001</v>
          </cell>
          <cell r="M64">
            <v>-2.7130000000000001</v>
          </cell>
          <cell r="N64">
            <v>-3.6749999999999998</v>
          </cell>
          <cell r="O64">
            <v>-7.0979999999999999</v>
          </cell>
          <cell r="P64">
            <v>-9.3780000000000001</v>
          </cell>
          <cell r="Q64">
            <v>-38.946310651737008</v>
          </cell>
          <cell r="R64">
            <v>-56.932610379550731</v>
          </cell>
          <cell r="S64">
            <v>98.382000000000005</v>
          </cell>
          <cell r="T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279.11700000000002</v>
          </cell>
          <cell r="D65">
            <v>323.06299999999999</v>
          </cell>
          <cell r="E65">
            <v>3892.087</v>
          </cell>
          <cell r="F65">
            <v>4489.558</v>
          </cell>
          <cell r="G65">
            <v>3780.2579999999998</v>
          </cell>
          <cell r="H65">
            <v>4405.3490000000002</v>
          </cell>
          <cell r="I65">
            <v>14.872</v>
          </cell>
          <cell r="J65">
            <v>14.685999999999998</v>
          </cell>
          <cell r="K65">
            <v>19.39</v>
          </cell>
          <cell r="L65">
            <v>17.948999999999998</v>
          </cell>
          <cell r="M65">
            <v>-180</v>
          </cell>
          <cell r="N65">
            <v>-140</v>
          </cell>
          <cell r="O65">
            <v>-4.5179999999999998</v>
          </cell>
          <cell r="P65">
            <v>-3.2629999999999999</v>
          </cell>
          <cell r="Q65">
            <v>-17.546031526319535</v>
          </cell>
          <cell r="R65">
            <v>-13.339952490712056</v>
          </cell>
          <cell r="S65">
            <v>12668.103999999999</v>
          </cell>
          <cell r="T65">
            <v>14191.045</v>
          </cell>
        </row>
        <row r="66">
          <cell r="A66" t="str">
            <v>Ecuador</v>
          </cell>
          <cell r="B66">
            <v>218</v>
          </cell>
          <cell r="C66">
            <v>262.05099999999999</v>
          </cell>
          <cell r="D66">
            <v>269.55599999999998</v>
          </cell>
          <cell r="E66">
            <v>5726.9350000000004</v>
          </cell>
          <cell r="F66">
            <v>6633.4089999999997</v>
          </cell>
          <cell r="G66">
            <v>5669.4589999999998</v>
          </cell>
          <cell r="H66">
            <v>6595.0140000000001</v>
          </cell>
          <cell r="I66">
            <v>15.343000000000004</v>
          </cell>
          <cell r="J66">
            <v>14.456999999999997</v>
          </cell>
          <cell r="K66">
            <v>20.406000000000002</v>
          </cell>
          <cell r="L66">
            <v>18.372999999999998</v>
          </cell>
          <cell r="M66">
            <v>-300</v>
          </cell>
          <cell r="N66">
            <v>-250</v>
          </cell>
          <cell r="O66">
            <v>-5.0629999999999997</v>
          </cell>
          <cell r="P66">
            <v>-3.9159999999999999</v>
          </cell>
          <cell r="Q66">
            <v>-19.774726317787763</v>
          </cell>
          <cell r="R66">
            <v>-16.798907667827805</v>
          </cell>
          <cell r="S66">
            <v>19213.918000000001</v>
          </cell>
          <cell r="T66">
            <v>20616.845999999998</v>
          </cell>
        </row>
        <row r="67">
          <cell r="A67" t="str">
            <v>Egypt</v>
          </cell>
          <cell r="B67">
            <v>818</v>
          </cell>
          <cell r="C67">
            <v>10248.776</v>
          </cell>
          <cell r="D67">
            <v>9755.1059999999998</v>
          </cell>
          <cell r="E67">
            <v>30799.675999999999</v>
          </cell>
          <cell r="F67">
            <v>37120.006999999998</v>
          </cell>
          <cell r="G67">
            <v>30425.059000000001</v>
          </cell>
          <cell r="H67">
            <v>36912.877</v>
          </cell>
          <cell r="I67">
            <v>18.864999999999998</v>
          </cell>
          <cell r="J67">
            <v>19.097999999999999</v>
          </cell>
          <cell r="K67">
            <v>20.420999999999999</v>
          </cell>
          <cell r="L67">
            <v>20.372</v>
          </cell>
          <cell r="M67">
            <v>-500</v>
          </cell>
          <cell r="N67">
            <v>-450</v>
          </cell>
          <cell r="O67">
            <v>-1.556</v>
          </cell>
          <cell r="P67">
            <v>-1.274</v>
          </cell>
          <cell r="Q67">
            <v>-5.7894653961337488</v>
          </cell>
          <cell r="R67">
            <v>-4.8375299443103552</v>
          </cell>
          <cell r="S67">
            <v>125915.92200000001</v>
          </cell>
          <cell r="T67">
            <v>131763.96100000001</v>
          </cell>
        </row>
        <row r="68">
          <cell r="A68" t="str">
            <v>El Salvador</v>
          </cell>
          <cell r="B68">
            <v>222</v>
          </cell>
          <cell r="C68">
            <v>10136.811</v>
          </cell>
          <cell r="D68">
            <v>10419.048999999999</v>
          </cell>
          <cell r="E68">
            <v>2776.2660000000001</v>
          </cell>
          <cell r="F68">
            <v>3382.0990000000002</v>
          </cell>
          <cell r="G68">
            <v>2892.34</v>
          </cell>
          <cell r="H68">
            <v>3498.8519999999999</v>
          </cell>
          <cell r="I68">
            <v>20.483000000000001</v>
          </cell>
          <cell r="J68">
            <v>18.248999999999999</v>
          </cell>
          <cell r="K68">
            <v>21.754999999999999</v>
          </cell>
          <cell r="L68">
            <v>19.404</v>
          </cell>
          <cell r="M68">
            <v>-38</v>
          </cell>
          <cell r="N68">
            <v>-38</v>
          </cell>
          <cell r="O68">
            <v>-1.272</v>
          </cell>
          <cell r="P68">
            <v>-1.155</v>
          </cell>
          <cell r="Q68">
            <v>-4.5892167897703944</v>
          </cell>
          <cell r="R68">
            <v>-4.573816585140392</v>
          </cell>
          <cell r="S68">
            <v>10822.907999999999</v>
          </cell>
          <cell r="T68">
            <v>11366.623</v>
          </cell>
        </row>
        <row r="69">
          <cell r="A69" t="str">
            <v>Equatorial Guinea</v>
          </cell>
          <cell r="B69">
            <v>226</v>
          </cell>
          <cell r="C69">
            <v>213.977</v>
          </cell>
          <cell r="D69">
            <v>269.73599999999999</v>
          </cell>
          <cell r="E69">
            <v>195.92099999999999</v>
          </cell>
          <cell r="F69">
            <v>249.18100000000001</v>
          </cell>
          <cell r="G69">
            <v>202.18700000000001</v>
          </cell>
          <cell r="H69">
            <v>254.33799999999999</v>
          </cell>
          <cell r="I69">
            <v>23.962000000000003</v>
          </cell>
          <cell r="J69">
            <v>22.963999999999999</v>
          </cell>
          <cell r="K69">
            <v>23.962000000000003</v>
          </cell>
          <cell r="L69">
            <v>22.963999999999999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1146.3150000000001</v>
          </cell>
          <cell r="T69">
            <v>1146.3150000000001</v>
          </cell>
        </row>
        <row r="70">
          <cell r="A70" t="str">
            <v>Eritrea</v>
          </cell>
          <cell r="B70">
            <v>232</v>
          </cell>
          <cell r="C70">
            <v>6200.6469999999999</v>
          </cell>
          <cell r="D70">
            <v>8438.8529999999992</v>
          </cell>
          <cell r="E70">
            <v>1508.8810000000001</v>
          </cell>
          <cell r="F70">
            <v>2160.73</v>
          </cell>
          <cell r="G70">
            <v>1588.376</v>
          </cell>
          <cell r="H70">
            <v>2240.627</v>
          </cell>
          <cell r="I70">
            <v>27.61</v>
          </cell>
          <cell r="J70">
            <v>42.465000000000003</v>
          </cell>
          <cell r="K70">
            <v>28.143999999999998</v>
          </cell>
          <cell r="L70">
            <v>28.393999999999998</v>
          </cell>
          <cell r="M70">
            <v>-8.8870000000000005</v>
          </cell>
          <cell r="N70">
            <v>279.93200000000002</v>
          </cell>
          <cell r="O70">
            <v>-0.53400000000000003</v>
          </cell>
          <cell r="P70">
            <v>14.071</v>
          </cell>
          <cell r="Q70">
            <v>-1.3051862317318723</v>
          </cell>
          <cell r="R70">
            <v>35.221452055104763</v>
          </cell>
          <cell r="S70">
            <v>11228.705999999998</v>
          </cell>
          <cell r="T70">
            <v>11133.190999999999</v>
          </cell>
        </row>
        <row r="71">
          <cell r="A71" t="str">
            <v>Estonia</v>
          </cell>
          <cell r="B71">
            <v>233</v>
          </cell>
          <cell r="C71">
            <v>61.42</v>
          </cell>
          <cell r="D71">
            <v>64.174000000000007</v>
          </cell>
          <cell r="E71">
            <v>670.31299999999999</v>
          </cell>
          <cell r="F71">
            <v>611.35299999999995</v>
          </cell>
          <cell r="G71">
            <v>776.524</v>
          </cell>
          <cell r="H71">
            <v>718.34400000000005</v>
          </cell>
          <cell r="I71">
            <v>-11.361999999999998</v>
          </cell>
          <cell r="J71">
            <v>-5.52</v>
          </cell>
          <cell r="K71">
            <v>-4.770999999999999</v>
          </cell>
          <cell r="L71">
            <v>-4.0370000000000008</v>
          </cell>
          <cell r="M71">
            <v>-46.363</v>
          </cell>
          <cell r="N71">
            <v>-10</v>
          </cell>
          <cell r="O71">
            <v>-6.5910000000000002</v>
          </cell>
          <cell r="P71">
            <v>-1.4830000000000001</v>
          </cell>
          <cell r="Q71">
            <v>-72.257028863537187</v>
          </cell>
          <cell r="R71">
            <v>-15.32919445083161</v>
          </cell>
          <cell r="S71">
            <v>1119.317</v>
          </cell>
          <cell r="T71">
            <v>1119.317</v>
          </cell>
        </row>
        <row r="72">
          <cell r="A72" t="str">
            <v>Ethiopia</v>
          </cell>
          <cell r="B72">
            <v>231</v>
          </cell>
          <cell r="C72">
            <v>7481.6939999999995</v>
          </cell>
          <cell r="D72">
            <v>9182.0149999999994</v>
          </cell>
          <cell r="E72">
            <v>29787.991999999998</v>
          </cell>
          <cell r="F72">
            <v>38513.858</v>
          </cell>
          <cell r="G72">
            <v>30218.941999999999</v>
          </cell>
          <cell r="H72">
            <v>38916.843999999997</v>
          </cell>
          <cell r="I72">
            <v>26.508999999999997</v>
          </cell>
          <cell r="J72">
            <v>24.406000000000002</v>
          </cell>
          <cell r="K72">
            <v>26.747999999999998</v>
          </cell>
          <cell r="L72">
            <v>24.818000000000001</v>
          </cell>
          <cell r="M72">
            <v>-76.912000000000006</v>
          </cell>
          <cell r="N72">
            <v>-150.33500000000001</v>
          </cell>
          <cell r="O72">
            <v>-0.23899999999999999</v>
          </cell>
          <cell r="P72">
            <v>-0.41199999999999998</v>
          </cell>
          <cell r="Q72">
            <v>-0.54784275163623797</v>
          </cell>
          <cell r="R72">
            <v>-1.0015470732787228</v>
          </cell>
          <cell r="S72">
            <v>170190.413</v>
          </cell>
          <cell r="T72">
            <v>170828.73200000002</v>
          </cell>
        </row>
        <row r="73">
          <cell r="A73" t="str">
            <v>Faeroe Islands</v>
          </cell>
          <cell r="B73">
            <v>234</v>
          </cell>
          <cell r="C73">
            <v>3420.0720000000001</v>
          </cell>
          <cell r="D73">
            <v>3907.0739999999996</v>
          </cell>
          <cell r="E73">
            <v>22.701000000000001</v>
          </cell>
          <cell r="F73">
            <v>24.295999999999999</v>
          </cell>
          <cell r="G73">
            <v>21.347999999999999</v>
          </cell>
          <cell r="H73">
            <v>22.721</v>
          </cell>
          <cell r="I73">
            <v>6.81</v>
          </cell>
          <cell r="J73">
            <v>6.23</v>
          </cell>
          <cell r="K73">
            <v>6.5960000000000001</v>
          </cell>
          <cell r="L73">
            <v>6.23</v>
          </cell>
          <cell r="M73">
            <v>4.8000000000000001E-2</v>
          </cell>
          <cell r="N73">
            <v>0</v>
          </cell>
          <cell r="O73">
            <v>0.214</v>
          </cell>
          <cell r="P73">
            <v>0</v>
          </cell>
          <cell r="Q73">
            <v>1.431980906921241</v>
          </cell>
          <cell r="R73">
            <v>0</v>
          </cell>
          <cell r="S73">
            <v>55.325999999999993</v>
          </cell>
          <cell r="T73">
            <v>55.325999999999993</v>
          </cell>
        </row>
        <row r="74">
          <cell r="A74" t="str">
            <v>Falkland Islands (Malvinas)</v>
          </cell>
          <cell r="B74">
            <v>238</v>
          </cell>
          <cell r="C74">
            <v>1615.528</v>
          </cell>
          <cell r="D74">
            <v>1764.9259999999999</v>
          </cell>
          <cell r="E74">
            <v>1.202</v>
          </cell>
          <cell r="F74">
            <v>1.4930000000000001</v>
          </cell>
          <cell r="G74">
            <v>1.25</v>
          </cell>
          <cell r="H74">
            <v>1.5669999999999999</v>
          </cell>
          <cell r="I74">
            <v>38.948</v>
          </cell>
          <cell r="J74">
            <v>5.23</v>
          </cell>
          <cell r="K74">
            <v>9.3509999999999991</v>
          </cell>
          <cell r="L74">
            <v>7.3490000000000002</v>
          </cell>
          <cell r="M74">
            <v>0.40200000000000002</v>
          </cell>
          <cell r="N74">
            <v>-3.2000000000000001E-2</v>
          </cell>
          <cell r="O74">
            <v>29.597000000000001</v>
          </cell>
          <cell r="P74">
            <v>-2.1190000000000002</v>
          </cell>
          <cell r="Q74">
            <v>187.85046728971963</v>
          </cell>
          <cell r="R74">
            <v>-14.746543778801843</v>
          </cell>
          <cell r="S74">
            <v>3.4689999999999999</v>
          </cell>
          <cell r="T74">
            <v>3.4689999999999999</v>
          </cell>
        </row>
        <row r="75">
          <cell r="A75" t="str">
            <v>Fiji</v>
          </cell>
          <cell r="B75">
            <v>242</v>
          </cell>
          <cell r="C75">
            <v>161375.96100000001</v>
          </cell>
          <cell r="D75">
            <v>186404.913</v>
          </cell>
          <cell r="E75">
            <v>390.214</v>
          </cell>
          <cell r="F75">
            <v>430.79500000000002</v>
          </cell>
          <cell r="G75">
            <v>377.72199999999998</v>
          </cell>
          <cell r="H75">
            <v>416.911</v>
          </cell>
          <cell r="I75">
            <v>10.843999999999999</v>
          </cell>
          <cell r="J75">
            <v>8.916999999999998</v>
          </cell>
          <cell r="K75">
            <v>19.661999999999999</v>
          </cell>
          <cell r="L75">
            <v>17.309999999999999</v>
          </cell>
          <cell r="M75">
            <v>-34.799999999999997</v>
          </cell>
          <cell r="N75">
            <v>-34.799999999999997</v>
          </cell>
          <cell r="O75">
            <v>-8.8179999999999996</v>
          </cell>
          <cell r="P75">
            <v>-8.3930000000000007</v>
          </cell>
          <cell r="Q75">
            <v>-34.112964887172346</v>
          </cell>
          <cell r="R75">
            <v>-35.629088898672094</v>
          </cell>
          <cell r="S75">
            <v>934.41100000000006</v>
          </cell>
          <cell r="T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18.457999999999998</v>
          </cell>
          <cell r="D76">
            <v>22.015999999999998</v>
          </cell>
          <cell r="E76">
            <v>2486.6819999999998</v>
          </cell>
          <cell r="F76">
            <v>2569.9560000000001</v>
          </cell>
          <cell r="G76">
            <v>2621.12</v>
          </cell>
          <cell r="H76">
            <v>2679.1039999999998</v>
          </cell>
          <cell r="I76">
            <v>2.673</v>
          </cell>
          <cell r="J76">
            <v>2.7829999999999995</v>
          </cell>
          <cell r="K76">
            <v>1.88</v>
          </cell>
          <cell r="L76">
            <v>1.2029999999999994</v>
          </cell>
          <cell r="M76">
            <v>20.381</v>
          </cell>
          <cell r="N76">
            <v>41.180999999999997</v>
          </cell>
          <cell r="O76">
            <v>0.79300000000000004</v>
          </cell>
          <cell r="P76">
            <v>1.58</v>
          </cell>
          <cell r="Q76">
            <v>6.8969601396921227</v>
          </cell>
          <cell r="R76">
            <v>14.718381088876416</v>
          </cell>
          <cell r="S76">
            <v>5329.0490000000009</v>
          </cell>
          <cell r="T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8296.6530000000002</v>
          </cell>
          <cell r="D77">
            <v>7725.9650000000001</v>
          </cell>
          <cell r="E77">
            <v>28300.008000000002</v>
          </cell>
          <cell r="F77">
            <v>29462.919000000002</v>
          </cell>
          <cell r="G77">
            <v>29902.648000000001</v>
          </cell>
          <cell r="H77">
            <v>31032.617999999999</v>
          </cell>
          <cell r="I77">
            <v>3.6620000000000004</v>
          </cell>
          <cell r="J77">
            <v>4.0659999999999998</v>
          </cell>
          <cell r="K77">
            <v>2.9160000000000004</v>
          </cell>
          <cell r="L77">
            <v>3.0640000000000001</v>
          </cell>
          <cell r="M77">
            <v>219</v>
          </cell>
          <cell r="N77">
            <v>300</v>
          </cell>
          <cell r="O77">
            <v>0.746</v>
          </cell>
          <cell r="P77">
            <v>1.002</v>
          </cell>
          <cell r="Q77">
            <v>5.9858864277815105</v>
          </cell>
          <cell r="R77">
            <v>8.0298539262506097</v>
          </cell>
          <cell r="S77">
            <v>63115.987999999998</v>
          </cell>
          <cell r="T77">
            <v>60468.133000000002</v>
          </cell>
        </row>
        <row r="78">
          <cell r="A78" t="str">
            <v>French Guiana</v>
          </cell>
          <cell r="B78">
            <v>254</v>
          </cell>
          <cell r="C78">
            <v>9831.857</v>
          </cell>
          <cell r="D78">
            <v>13227.834999999999</v>
          </cell>
          <cell r="E78">
            <v>71.784000000000006</v>
          </cell>
          <cell r="F78">
            <v>96.08</v>
          </cell>
          <cell r="G78">
            <v>66.760999999999996</v>
          </cell>
          <cell r="H78">
            <v>90.975999999999999</v>
          </cell>
          <cell r="I78">
            <v>34.03</v>
          </cell>
          <cell r="J78">
            <v>25.895</v>
          </cell>
          <cell r="K78">
            <v>25.312999999999999</v>
          </cell>
          <cell r="L78">
            <v>21.341000000000001</v>
          </cell>
          <cell r="M78">
            <v>6.6</v>
          </cell>
          <cell r="N78">
            <v>4</v>
          </cell>
          <cell r="O78">
            <v>8.7170000000000005</v>
          </cell>
          <cell r="P78">
            <v>4.5540000000000003</v>
          </cell>
          <cell r="Q78">
            <v>29.868307915101592</v>
          </cell>
          <cell r="R78">
            <v>18.195878633489514</v>
          </cell>
          <cell r="S78">
            <v>358.702</v>
          </cell>
          <cell r="T78">
            <v>308.40699999999998</v>
          </cell>
        </row>
        <row r="79">
          <cell r="A79" t="str">
            <v>French Polynesia</v>
          </cell>
          <cell r="B79">
            <v>258</v>
          </cell>
          <cell r="C79">
            <v>6159.06</v>
          </cell>
          <cell r="D79">
            <v>7547.5150000000003</v>
          </cell>
          <cell r="E79">
            <v>112.108</v>
          </cell>
          <cell r="F79">
            <v>131.27199999999999</v>
          </cell>
          <cell r="G79">
            <v>103.688</v>
          </cell>
          <cell r="H79">
            <v>125.331</v>
          </cell>
          <cell r="I79">
            <v>17.991999999999997</v>
          </cell>
          <cell r="J79">
            <v>16.624000000000002</v>
          </cell>
          <cell r="K79">
            <v>16.576999999999998</v>
          </cell>
          <cell r="L79">
            <v>14.491000000000001</v>
          </cell>
          <cell r="M79">
            <v>1.599</v>
          </cell>
          <cell r="N79">
            <v>2.6280000000000001</v>
          </cell>
          <cell r="O79">
            <v>1.415</v>
          </cell>
          <cell r="P79">
            <v>2.133</v>
          </cell>
          <cell r="Q79">
            <v>6.6252330640149157</v>
          </cell>
          <cell r="R79">
            <v>11.045265414197454</v>
          </cell>
          <cell r="S79">
            <v>359.92700000000002</v>
          </cell>
          <cell r="T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13302.275000000001</v>
          </cell>
          <cell r="D80">
            <v>16321.862999999999</v>
          </cell>
          <cell r="E80">
            <v>554.82799999999997</v>
          </cell>
          <cell r="F80">
            <v>689.18200000000002</v>
          </cell>
          <cell r="G80">
            <v>563.90800000000002</v>
          </cell>
          <cell r="H80">
            <v>694.65899999999999</v>
          </cell>
          <cell r="I80">
            <v>25.658000000000001</v>
          </cell>
          <cell r="J80">
            <v>16.829999999999998</v>
          </cell>
          <cell r="K80">
            <v>23.254000000000001</v>
          </cell>
          <cell r="L80">
            <v>19.088999999999999</v>
          </cell>
          <cell r="M80">
            <v>14.37</v>
          </cell>
          <cell r="N80">
            <v>-15</v>
          </cell>
          <cell r="O80">
            <v>2.4039999999999999</v>
          </cell>
          <cell r="P80">
            <v>-2.2589999999999999</v>
          </cell>
          <cell r="Q80">
            <v>7.0097219037955902</v>
          </cell>
          <cell r="R80">
            <v>-7.1522572523888535</v>
          </cell>
          <cell r="S80">
            <v>2278.7870000000003</v>
          </cell>
          <cell r="T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29302.091</v>
          </cell>
          <cell r="D81">
            <v>32268.243000000002</v>
          </cell>
          <cell r="E81">
            <v>551.35400000000004</v>
          </cell>
          <cell r="F81">
            <v>752.173</v>
          </cell>
          <cell r="G81">
            <v>563.86199999999997</v>
          </cell>
          <cell r="H81">
            <v>764.90599999999995</v>
          </cell>
          <cell r="I81">
            <v>33.016999999999996</v>
          </cell>
          <cell r="J81">
            <v>28.407</v>
          </cell>
          <cell r="K81">
            <v>25.613</v>
          </cell>
          <cell r="L81">
            <v>24.012</v>
          </cell>
          <cell r="M81">
            <v>45</v>
          </cell>
          <cell r="N81">
            <v>31.126999999999999</v>
          </cell>
          <cell r="O81">
            <v>7.4039999999999999</v>
          </cell>
          <cell r="P81">
            <v>4.3949999999999996</v>
          </cell>
          <cell r="Q81">
            <v>19.10389974273415</v>
          </cell>
          <cell r="R81">
            <v>12.197673871812155</v>
          </cell>
          <cell r="S81">
            <v>3106.1530000000002</v>
          </cell>
          <cell r="T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401.11</v>
          </cell>
          <cell r="D82">
            <v>506.80700000000002</v>
          </cell>
          <cell r="E82">
            <v>2390.98</v>
          </cell>
          <cell r="F82">
            <v>2114.194</v>
          </cell>
          <cell r="G82">
            <v>2641.585</v>
          </cell>
          <cell r="H82">
            <v>2360.21</v>
          </cell>
          <cell r="I82">
            <v>-12.817</v>
          </cell>
          <cell r="J82">
            <v>-10.686999999999999</v>
          </cell>
          <cell r="K82">
            <v>1.5380000000000003</v>
          </cell>
          <cell r="L82">
            <v>0.10200000000000031</v>
          </cell>
          <cell r="M82">
            <v>-349.99799999999999</v>
          </cell>
          <cell r="N82">
            <v>-247.999</v>
          </cell>
          <cell r="O82">
            <v>-14.355</v>
          </cell>
          <cell r="P82">
            <v>-10.789</v>
          </cell>
          <cell r="Q82">
            <v>-122.11859527921702</v>
          </cell>
          <cell r="R82">
            <v>-96.561914737042926</v>
          </cell>
          <cell r="S82">
            <v>2984.5819999999999</v>
          </cell>
          <cell r="T82">
            <v>3886.509</v>
          </cell>
        </row>
        <row r="83">
          <cell r="A83" t="str">
            <v>Germany</v>
          </cell>
          <cell r="B83">
            <v>276</v>
          </cell>
          <cell r="C83">
            <v>32.866</v>
          </cell>
          <cell r="D83">
            <v>45.016999999999996</v>
          </cell>
          <cell r="E83">
            <v>39730.955000000002</v>
          </cell>
          <cell r="F83">
            <v>40388.053999999996</v>
          </cell>
          <cell r="G83">
            <v>41930.01</v>
          </cell>
          <cell r="H83">
            <v>42301.156000000003</v>
          </cell>
          <cell r="I83">
            <v>1.6669999999999998</v>
          </cell>
          <cell r="J83">
            <v>0.83599999999999985</v>
          </cell>
          <cell r="K83">
            <v>-1.0990000000000002</v>
          </cell>
          <cell r="L83">
            <v>-1.83</v>
          </cell>
          <cell r="M83">
            <v>1134.1179999999999</v>
          </cell>
          <cell r="N83">
            <v>1100</v>
          </cell>
          <cell r="O83">
            <v>2.766</v>
          </cell>
          <cell r="P83">
            <v>2.6659999999999999</v>
          </cell>
          <cell r="Q83">
            <v>29.138966332065891</v>
          </cell>
          <cell r="R83">
            <v>31.322156638688387</v>
          </cell>
          <cell r="S83">
            <v>78764.510999999999</v>
          </cell>
          <cell r="T83">
            <v>65588.994000000006</v>
          </cell>
        </row>
        <row r="84">
          <cell r="A84" t="str">
            <v>Ghana</v>
          </cell>
          <cell r="B84">
            <v>288</v>
          </cell>
          <cell r="C84">
            <v>3414.404</v>
          </cell>
          <cell r="D84">
            <v>4037.7469999999998</v>
          </cell>
          <cell r="E84">
            <v>8944.0550000000003</v>
          </cell>
          <cell r="F84">
            <v>11191.44</v>
          </cell>
          <cell r="G84">
            <v>8781.15</v>
          </cell>
          <cell r="H84">
            <v>10921.365</v>
          </cell>
          <cell r="I84">
            <v>22.789000000000001</v>
          </cell>
          <cell r="J84">
            <v>21.399000000000004</v>
          </cell>
          <cell r="K84">
            <v>23.335000000000001</v>
          </cell>
          <cell r="L84">
            <v>21.288000000000004</v>
          </cell>
          <cell r="M84">
            <v>-51.314</v>
          </cell>
          <cell r="N84">
            <v>11.69</v>
          </cell>
          <cell r="O84">
            <v>-0.54600000000000004</v>
          </cell>
          <cell r="P84">
            <v>0.111</v>
          </cell>
          <cell r="Q84">
            <v>-1.6043245541632274</v>
          </cell>
          <cell r="R84">
            <v>0.34717148786592583</v>
          </cell>
          <cell r="S84">
            <v>40572.701999999997</v>
          </cell>
          <cell r="T84">
            <v>40874.172000000006</v>
          </cell>
        </row>
        <row r="85">
          <cell r="A85" t="str">
            <v>Gibraltar</v>
          </cell>
          <cell r="B85">
            <v>292</v>
          </cell>
          <cell r="C85">
            <v>7033.6310000000003</v>
          </cell>
          <cell r="D85">
            <v>9748.9310000000005</v>
          </cell>
          <cell r="E85">
            <v>13.728999999999999</v>
          </cell>
          <cell r="F85">
            <v>13.946</v>
          </cell>
          <cell r="G85">
            <v>13.577</v>
          </cell>
          <cell r="H85">
            <v>13.975</v>
          </cell>
          <cell r="I85">
            <v>2.6839999999999997</v>
          </cell>
          <cell r="J85">
            <v>1.77</v>
          </cell>
          <cell r="K85">
            <v>2.6479999999999997</v>
          </cell>
          <cell r="L85">
            <v>1.77</v>
          </cell>
          <cell r="M85">
            <v>5.0000000000000001E-3</v>
          </cell>
          <cell r="N85">
            <v>0</v>
          </cell>
          <cell r="O85">
            <v>3.5999999999999997E-2</v>
          </cell>
          <cell r="P85">
            <v>0</v>
          </cell>
          <cell r="Q85">
            <v>0.30712530712530717</v>
          </cell>
          <cell r="R85">
            <v>0</v>
          </cell>
          <cell r="S85">
            <v>26.227</v>
          </cell>
          <cell r="T85">
            <v>26.227</v>
          </cell>
        </row>
        <row r="86">
          <cell r="A86" t="str">
            <v>Greece</v>
          </cell>
          <cell r="B86">
            <v>300</v>
          </cell>
          <cell r="C86">
            <v>143.99600000000001</v>
          </cell>
          <cell r="D86">
            <v>149.46300000000002</v>
          </cell>
          <cell r="E86">
            <v>5264.308</v>
          </cell>
          <cell r="F86">
            <v>5494.1819999999998</v>
          </cell>
          <cell r="G86">
            <v>5393.1109999999999</v>
          </cell>
          <cell r="H86">
            <v>5625.7089999999998</v>
          </cell>
          <cell r="I86">
            <v>5.8730000000000002</v>
          </cell>
          <cell r="J86">
            <v>2.624000000000001</v>
          </cell>
          <cell r="K86">
            <v>0.32</v>
          </cell>
          <cell r="L86">
            <v>-0.6169999999999991</v>
          </cell>
          <cell r="M86">
            <v>300.30399999999997</v>
          </cell>
          <cell r="N86">
            <v>179</v>
          </cell>
          <cell r="O86">
            <v>5.5529999999999999</v>
          </cell>
          <cell r="P86">
            <v>3.2410000000000001</v>
          </cell>
          <cell r="Q86">
            <v>57.475659774655533</v>
          </cell>
          <cell r="R86">
            <v>34.917767681752835</v>
          </cell>
          <cell r="S86">
            <v>10741.528</v>
          </cell>
          <cell r="T86">
            <v>8738.0659999999989</v>
          </cell>
        </row>
        <row r="87">
          <cell r="A87" t="str">
            <v>Greenland</v>
          </cell>
          <cell r="B87">
            <v>304</v>
          </cell>
          <cell r="C87">
            <v>14394.935000000001</v>
          </cell>
          <cell r="D87">
            <v>16295.102000000001</v>
          </cell>
          <cell r="E87">
            <v>29.972000000000001</v>
          </cell>
          <cell r="F87">
            <v>30.224</v>
          </cell>
          <cell r="G87">
            <v>25.795000000000002</v>
          </cell>
          <cell r="H87">
            <v>26.695</v>
          </cell>
          <cell r="I87">
            <v>1.5209999999999981</v>
          </cell>
          <cell r="J87">
            <v>2.5670000000000002</v>
          </cell>
          <cell r="K87">
            <v>9.291999999999998</v>
          </cell>
          <cell r="L87">
            <v>5.75</v>
          </cell>
          <cell r="M87">
            <v>-2.1749999999999998</v>
          </cell>
          <cell r="N87">
            <v>-0.9</v>
          </cell>
          <cell r="O87">
            <v>-7.7709999999999999</v>
          </cell>
          <cell r="P87">
            <v>-3.1829999999999998</v>
          </cell>
          <cell r="Q87">
            <v>-45.293627655143695</v>
          </cell>
          <cell r="R87">
            <v>-23.09468822170901</v>
          </cell>
          <cell r="S87">
            <v>59.21</v>
          </cell>
          <cell r="T87">
            <v>61.526000000000003</v>
          </cell>
        </row>
        <row r="88">
          <cell r="A88" t="str">
            <v>Grenada</v>
          </cell>
          <cell r="B88">
            <v>308</v>
          </cell>
          <cell r="C88">
            <v>38541.623999999996</v>
          </cell>
          <cell r="D88">
            <v>45600.243999999999</v>
          </cell>
          <cell r="E88">
            <v>48.911000000000001</v>
          </cell>
          <cell r="F88">
            <v>51.192999999999998</v>
          </cell>
          <cell r="G88">
            <v>50.524999999999999</v>
          </cell>
          <cell r="H88">
            <v>51.731000000000002</v>
          </cell>
          <cell r="I88">
            <v>4.2839999999999989</v>
          </cell>
          <cell r="J88">
            <v>2.6109999999999989</v>
          </cell>
          <cell r="K88">
            <v>16.222999999999999</v>
          </cell>
          <cell r="L88">
            <v>14.345999999999998</v>
          </cell>
          <cell r="M88">
            <v>-6</v>
          </cell>
          <cell r="N88">
            <v>-6</v>
          </cell>
          <cell r="O88">
            <v>-11.939</v>
          </cell>
          <cell r="P88">
            <v>-11.734999999999999</v>
          </cell>
          <cell r="Q88">
            <v>-49.86702127659575</v>
          </cell>
          <cell r="R88">
            <v>-54.510765876260557</v>
          </cell>
          <cell r="S88">
            <v>157.24799999999999</v>
          </cell>
          <cell r="T88">
            <v>157.24799999999999</v>
          </cell>
        </row>
        <row r="89">
          <cell r="A89" t="str">
            <v>Guadeloupe</v>
          </cell>
          <cell r="B89">
            <v>312</v>
          </cell>
          <cell r="C89">
            <v>607.11699999999996</v>
          </cell>
          <cell r="D89">
            <v>797.90200000000004</v>
          </cell>
          <cell r="E89">
            <v>199.107</v>
          </cell>
          <cell r="F89">
            <v>216.375</v>
          </cell>
          <cell r="G89">
            <v>210.37799999999999</v>
          </cell>
          <cell r="H89">
            <v>232.10900000000001</v>
          </cell>
          <cell r="I89">
            <v>9.6190000000000033</v>
          </cell>
          <cell r="J89">
            <v>8.5730000000000022</v>
          </cell>
          <cell r="K89">
            <v>12.002000000000002</v>
          </cell>
          <cell r="L89">
            <v>10.167000000000002</v>
          </cell>
          <cell r="M89">
            <v>-5</v>
          </cell>
          <cell r="N89">
            <v>-3.5</v>
          </cell>
          <cell r="O89">
            <v>-2.383</v>
          </cell>
          <cell r="P89">
            <v>-1.5940000000000001</v>
          </cell>
          <cell r="Q89">
            <v>-13.212134023887536</v>
          </cell>
          <cell r="R89">
            <v>-9.7861037326995657</v>
          </cell>
          <cell r="S89">
            <v>474.13800000000003</v>
          </cell>
          <cell r="T89">
            <v>528.43399999999997</v>
          </cell>
        </row>
        <row r="90">
          <cell r="A90" t="str">
            <v>Guam</v>
          </cell>
          <cell r="B90">
            <v>316</v>
          </cell>
          <cell r="C90">
            <v>2915.5940000000001</v>
          </cell>
          <cell r="D90">
            <v>3998.904</v>
          </cell>
          <cell r="E90">
            <v>75.846000000000004</v>
          </cell>
          <cell r="F90">
            <v>86.387</v>
          </cell>
          <cell r="G90">
            <v>69.727000000000004</v>
          </cell>
          <cell r="H90">
            <v>83.248000000000005</v>
          </cell>
          <cell r="I90">
            <v>13.039</v>
          </cell>
          <cell r="J90">
            <v>17.54</v>
          </cell>
          <cell r="K90">
            <v>20.936</v>
          </cell>
          <cell r="L90">
            <v>17.54</v>
          </cell>
          <cell r="M90">
            <v>-5.9420000000000002</v>
          </cell>
          <cell r="N90">
            <v>0</v>
          </cell>
          <cell r="O90">
            <v>-7.8970000000000002</v>
          </cell>
          <cell r="P90">
            <v>0</v>
          </cell>
          <cell r="Q90">
            <v>-30.88678656825034</v>
          </cell>
          <cell r="R90">
            <v>0</v>
          </cell>
          <cell r="S90">
            <v>253.536</v>
          </cell>
          <cell r="T90">
            <v>253.536</v>
          </cell>
        </row>
        <row r="91">
          <cell r="A91" t="str">
            <v>Guatemala</v>
          </cell>
          <cell r="B91">
            <v>320</v>
          </cell>
          <cell r="C91">
            <v>19.954999999999998</v>
          </cell>
          <cell r="D91">
            <v>17.954000000000001</v>
          </cell>
          <cell r="E91">
            <v>4953.8149999999996</v>
          </cell>
          <cell r="F91">
            <v>6138.75</v>
          </cell>
          <cell r="G91">
            <v>5016.5519999999997</v>
          </cell>
          <cell r="H91">
            <v>6460.3090000000002</v>
          </cell>
          <cell r="I91">
            <v>22.634</v>
          </cell>
          <cell r="J91">
            <v>24.114000000000001</v>
          </cell>
          <cell r="K91">
            <v>30.015000000000001</v>
          </cell>
          <cell r="L91">
            <v>29.163</v>
          </cell>
          <cell r="M91">
            <v>-390</v>
          </cell>
          <cell r="N91">
            <v>-300</v>
          </cell>
          <cell r="O91">
            <v>-7.3810000000000002</v>
          </cell>
          <cell r="P91">
            <v>-5.0490000000000004</v>
          </cell>
          <cell r="Q91">
            <v>-19.754217018815133</v>
          </cell>
          <cell r="R91">
            <v>-14.101243165597477</v>
          </cell>
          <cell r="S91">
            <v>25612.004000000001</v>
          </cell>
          <cell r="T91">
            <v>28183.642</v>
          </cell>
        </row>
        <row r="92">
          <cell r="A92" t="str">
            <v>Guinea</v>
          </cell>
          <cell r="B92">
            <v>324</v>
          </cell>
          <cell r="C92">
            <v>3474.8969999999999</v>
          </cell>
          <cell r="D92">
            <v>4327.2280000000001</v>
          </cell>
          <cell r="E92">
            <v>3846.3220000000001</v>
          </cell>
          <cell r="F92">
            <v>4818.4949999999999</v>
          </cell>
          <cell r="G92">
            <v>3678.4929999999999</v>
          </cell>
          <cell r="H92">
            <v>4583.6030000000001</v>
          </cell>
          <cell r="I92">
            <v>22.786999999999995</v>
          </cell>
          <cell r="J92">
            <v>21.712</v>
          </cell>
          <cell r="K92">
            <v>28.476999999999997</v>
          </cell>
          <cell r="L92">
            <v>28.422000000000001</v>
          </cell>
          <cell r="M92">
            <v>-227</v>
          </cell>
          <cell r="N92">
            <v>-299.21899999999999</v>
          </cell>
          <cell r="O92">
            <v>-5.69</v>
          </cell>
          <cell r="P92">
            <v>-6.71</v>
          </cell>
          <cell r="Q92">
            <v>-13.019257604078069</v>
          </cell>
          <cell r="R92">
            <v>-15.901035095905</v>
          </cell>
          <cell r="S92">
            <v>22986.849000000002</v>
          </cell>
          <cell r="T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14755.305</v>
          </cell>
          <cell r="D93">
            <v>18153.866999999998</v>
          </cell>
          <cell r="E93">
            <v>586.07399999999996</v>
          </cell>
          <cell r="F93">
            <v>783.60900000000004</v>
          </cell>
          <cell r="G93">
            <v>603.25699999999995</v>
          </cell>
          <cell r="H93">
            <v>802.73500000000001</v>
          </cell>
          <cell r="I93">
            <v>27.603000000000002</v>
          </cell>
          <cell r="J93">
            <v>29.905000000000001</v>
          </cell>
          <cell r="K93">
            <v>29.279</v>
          </cell>
          <cell r="L93">
            <v>29.745000000000001</v>
          </cell>
          <cell r="M93">
            <v>-10.702999999999999</v>
          </cell>
          <cell r="N93">
            <v>1.181</v>
          </cell>
          <cell r="O93">
            <v>-1.6759999999999999</v>
          </cell>
          <cell r="P93">
            <v>0.16</v>
          </cell>
          <cell r="Q93">
            <v>-3.3473653923138511</v>
          </cell>
          <cell r="R93">
            <v>0.32165112428098308</v>
          </cell>
          <cell r="S93">
            <v>5311.9610000000002</v>
          </cell>
          <cell r="T93">
            <v>5420.4189999999999</v>
          </cell>
        </row>
        <row r="94">
          <cell r="A94" t="str">
            <v>Guyana</v>
          </cell>
          <cell r="B94">
            <v>328</v>
          </cell>
          <cell r="C94">
            <v>4669.0020000000004</v>
          </cell>
          <cell r="D94">
            <v>4551.3379999999997</v>
          </cell>
          <cell r="E94">
            <v>355.49</v>
          </cell>
          <cell r="F94">
            <v>364.39800000000002</v>
          </cell>
          <cell r="G94">
            <v>376.83100000000002</v>
          </cell>
          <cell r="H94">
            <v>386.82</v>
          </cell>
          <cell r="I94">
            <v>3.0790000000000024</v>
          </cell>
          <cell r="J94">
            <v>2.0170000000000012</v>
          </cell>
          <cell r="K94">
            <v>13.919000000000002</v>
          </cell>
          <cell r="L94">
            <v>12.72</v>
          </cell>
          <cell r="M94">
            <v>-40</v>
          </cell>
          <cell r="N94">
            <v>-40</v>
          </cell>
          <cell r="O94">
            <v>-10.84</v>
          </cell>
          <cell r="P94">
            <v>-10.702999999999999</v>
          </cell>
          <cell r="Q94">
            <v>-45.50573941138326</v>
          </cell>
          <cell r="R94">
            <v>-48.965002264631352</v>
          </cell>
          <cell r="S94">
            <v>488.42200000000003</v>
          </cell>
          <cell r="T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10866.780999999999</v>
          </cell>
          <cell r="D95">
            <v>11269.4</v>
          </cell>
          <cell r="E95">
            <v>3624.7260000000001</v>
          </cell>
          <cell r="F95">
            <v>4201.9930000000004</v>
          </cell>
          <cell r="G95">
            <v>3766.5390000000002</v>
          </cell>
          <cell r="H95">
            <v>4325.7839999999997</v>
          </cell>
          <cell r="I95">
            <v>14.285999999999996</v>
          </cell>
          <cell r="J95">
            <v>14.307</v>
          </cell>
          <cell r="K95">
            <v>17.025999999999996</v>
          </cell>
          <cell r="L95">
            <v>16.858000000000001</v>
          </cell>
          <cell r="M95">
            <v>-105</v>
          </cell>
          <cell r="N95">
            <v>-105</v>
          </cell>
          <cell r="O95">
            <v>-2.74</v>
          </cell>
          <cell r="P95">
            <v>-2.5510000000000002</v>
          </cell>
          <cell r="Q95">
            <v>-8.6625586888351158</v>
          </cell>
          <cell r="R95">
            <v>-8.3770535748477766</v>
          </cell>
          <cell r="S95">
            <v>12996.031999999999</v>
          </cell>
          <cell r="T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10330.758999999998</v>
          </cell>
          <cell r="D96">
            <v>10219.602999999999</v>
          </cell>
          <cell r="E96">
            <v>0.378</v>
          </cell>
          <cell r="F96">
            <v>0.375</v>
          </cell>
          <cell r="G96">
            <v>0.40300000000000002</v>
          </cell>
          <cell r="H96">
            <v>0.40799999999999997</v>
          </cell>
          <cell r="I96">
            <v>1.53</v>
          </cell>
          <cell r="J96">
            <v>-1.0189999999999984</v>
          </cell>
          <cell r="K96">
            <v>-9.4390000000000001</v>
          </cell>
          <cell r="L96">
            <v>-12.483999999999998</v>
          </cell>
          <cell r="M96">
            <v>4.2999999999999997E-2</v>
          </cell>
          <cell r="N96">
            <v>4.4999999999999998E-2</v>
          </cell>
          <cell r="O96">
            <v>10.968999999999999</v>
          </cell>
          <cell r="P96">
            <v>11.465</v>
          </cell>
          <cell r="Q96">
            <v>226.31578947368419</v>
          </cell>
          <cell r="R96">
            <v>236.84210526315786</v>
          </cell>
          <cell r="S96">
            <v>0.76600000000000001</v>
          </cell>
          <cell r="T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44998.561000000002</v>
          </cell>
          <cell r="D97">
            <v>57548.744000000006</v>
          </cell>
          <cell r="E97">
            <v>2833.0349999999999</v>
          </cell>
          <cell r="F97">
            <v>3631.3139999999999</v>
          </cell>
          <cell r="G97">
            <v>2791.9189999999999</v>
          </cell>
          <cell r="H97">
            <v>3573.4090000000001</v>
          </cell>
          <cell r="I97">
            <v>26.536999999999999</v>
          </cell>
          <cell r="J97">
            <v>22.904000000000003</v>
          </cell>
          <cell r="K97">
            <v>27.201000000000001</v>
          </cell>
          <cell r="L97">
            <v>23.784000000000002</v>
          </cell>
          <cell r="M97">
            <v>-20</v>
          </cell>
          <cell r="N97">
            <v>-30</v>
          </cell>
          <cell r="O97">
            <v>-0.66400000000000003</v>
          </cell>
          <cell r="P97">
            <v>-0.88</v>
          </cell>
          <cell r="Q97">
            <v>-1.9850052701889924</v>
          </cell>
          <cell r="R97">
            <v>-2.9405307069819959</v>
          </cell>
          <cell r="S97">
            <v>12775.974</v>
          </cell>
          <cell r="T97">
            <v>13172.945</v>
          </cell>
        </row>
        <row r="98">
          <cell r="A98" t="str">
            <v>Hungary</v>
          </cell>
          <cell r="B98">
            <v>348</v>
          </cell>
          <cell r="C98">
            <v>5227.8609999999999</v>
          </cell>
          <cell r="D98">
            <v>5430.59</v>
          </cell>
          <cell r="E98">
            <v>4941.6450000000004</v>
          </cell>
          <cell r="F98">
            <v>4807.78</v>
          </cell>
          <cell r="G98">
            <v>5387.3230000000003</v>
          </cell>
          <cell r="H98">
            <v>5289.951</v>
          </cell>
          <cell r="I98">
            <v>-2.0090000000000003</v>
          </cell>
          <cell r="J98">
            <v>-2.52</v>
          </cell>
          <cell r="K98">
            <v>-3.9550000000000001</v>
          </cell>
          <cell r="L98">
            <v>-3.5039999999999996</v>
          </cell>
          <cell r="M98">
            <v>100</v>
          </cell>
          <cell r="N98">
            <v>50</v>
          </cell>
          <cell r="O98">
            <v>1.946</v>
          </cell>
          <cell r="P98">
            <v>0.98399999999999999</v>
          </cell>
          <cell r="Q98">
            <v>19.726239251665387</v>
          </cell>
          <cell r="R98">
            <v>10.398231468791789</v>
          </cell>
          <cell r="S98">
            <v>8262.3060000000005</v>
          </cell>
          <cell r="T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608.73099999999999</v>
          </cell>
          <cell r="D99">
            <v>793.07799999999997</v>
          </cell>
          <cell r="E99">
            <v>134.10599999999999</v>
          </cell>
          <cell r="F99">
            <v>147.292</v>
          </cell>
          <cell r="G99">
            <v>133.37200000000001</v>
          </cell>
          <cell r="H99">
            <v>147.26900000000001</v>
          </cell>
          <cell r="I99">
            <v>10.057</v>
          </cell>
          <cell r="J99">
            <v>9.23</v>
          </cell>
          <cell r="K99">
            <v>8.75</v>
          </cell>
          <cell r="L99">
            <v>8.0050000000000008</v>
          </cell>
          <cell r="M99">
            <v>1.7929999999999999</v>
          </cell>
          <cell r="N99">
            <v>1.7629999999999999</v>
          </cell>
          <cell r="O99">
            <v>1.3069999999999999</v>
          </cell>
          <cell r="P99">
            <v>1.2250000000000001</v>
          </cell>
          <cell r="Q99">
            <v>8.4368530020703929</v>
          </cell>
          <cell r="R99">
            <v>8.5325718710676615</v>
          </cell>
          <cell r="S99">
            <v>370.077</v>
          </cell>
          <cell r="T99">
            <v>345.34400000000005</v>
          </cell>
        </row>
        <row r="100">
          <cell r="A100" t="str">
            <v>India</v>
          </cell>
          <cell r="B100">
            <v>356</v>
          </cell>
          <cell r="C100">
            <v>75.080999999999989</v>
          </cell>
          <cell r="D100">
            <v>78.94</v>
          </cell>
          <cell r="E100">
            <v>482255.4</v>
          </cell>
          <cell r="F100">
            <v>565777.87300000002</v>
          </cell>
          <cell r="G100">
            <v>453316.64500000002</v>
          </cell>
          <cell r="H100">
            <v>537592.929</v>
          </cell>
          <cell r="I100">
            <v>17.480999999999998</v>
          </cell>
          <cell r="J100">
            <v>15.493</v>
          </cell>
          <cell r="K100">
            <v>17.766999999999999</v>
          </cell>
          <cell r="L100">
            <v>15.757</v>
          </cell>
          <cell r="M100">
            <v>-1400</v>
          </cell>
          <cell r="N100">
            <v>-1400</v>
          </cell>
          <cell r="O100">
            <v>-0.28599999999999998</v>
          </cell>
          <cell r="P100">
            <v>-0.26400000000000001</v>
          </cell>
          <cell r="Q100">
            <v>-1.0530989331686569</v>
          </cell>
          <cell r="R100">
            <v>-1.0727176524003263</v>
          </cell>
          <cell r="S100">
            <v>1592704.0049999999</v>
          </cell>
          <cell r="T100">
            <v>1607197.5180000002</v>
          </cell>
        </row>
        <row r="101">
          <cell r="A101" t="str">
            <v>Indonesia</v>
          </cell>
          <cell r="B101">
            <v>360</v>
          </cell>
          <cell r="C101">
            <v>7672.3449999999993</v>
          </cell>
          <cell r="D101">
            <v>8894.9069999999992</v>
          </cell>
          <cell r="E101">
            <v>97985.513000000006</v>
          </cell>
          <cell r="F101">
            <v>111230.73299999999</v>
          </cell>
          <cell r="G101">
            <v>97663.873000000007</v>
          </cell>
          <cell r="H101">
            <v>111550.754</v>
          </cell>
          <cell r="I101">
            <v>13.363999999999999</v>
          </cell>
          <cell r="J101">
            <v>12.601000000000001</v>
          </cell>
          <cell r="K101">
            <v>14.252999999999998</v>
          </cell>
          <cell r="L101">
            <v>13.527000000000001</v>
          </cell>
          <cell r="M101">
            <v>-900</v>
          </cell>
          <cell r="N101">
            <v>-1000</v>
          </cell>
          <cell r="O101">
            <v>-0.88900000000000001</v>
          </cell>
          <cell r="P101">
            <v>-0.92600000000000005</v>
          </cell>
          <cell r="Q101">
            <v>-4.0617807686324374</v>
          </cell>
          <cell r="R101">
            <v>-4.4136243995043314</v>
          </cell>
          <cell r="S101">
            <v>284639.58600000001</v>
          </cell>
          <cell r="T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11396.394</v>
          </cell>
          <cell r="D102">
            <v>13228.422999999999</v>
          </cell>
          <cell r="E102">
            <v>31753.183000000001</v>
          </cell>
          <cell r="F102">
            <v>35249.557000000001</v>
          </cell>
          <cell r="G102">
            <v>30570.755000000001</v>
          </cell>
          <cell r="H102">
            <v>34265.648999999998</v>
          </cell>
          <cell r="I102">
            <v>12.561</v>
          </cell>
          <cell r="J102">
            <v>9.2740000000000009</v>
          </cell>
          <cell r="K102">
            <v>13.978</v>
          </cell>
          <cell r="L102">
            <v>13.333000000000002</v>
          </cell>
          <cell r="M102">
            <v>-456</v>
          </cell>
          <cell r="N102">
            <v>-1378.713</v>
          </cell>
          <cell r="O102">
            <v>-1.417</v>
          </cell>
          <cell r="P102">
            <v>-4.0590000000000002</v>
          </cell>
          <cell r="Q102">
            <v>-7.2687427960143696</v>
          </cell>
          <cell r="R102">
            <v>-21.817467988583562</v>
          </cell>
          <cell r="S102">
            <v>101944.497</v>
          </cell>
          <cell r="T102">
            <v>103865.792</v>
          </cell>
        </row>
        <row r="103">
          <cell r="A103" t="str">
            <v>Iraq</v>
          </cell>
          <cell r="B103">
            <v>368</v>
          </cell>
          <cell r="C103">
            <v>61224.735000000001</v>
          </cell>
          <cell r="D103">
            <v>74032.883999999991</v>
          </cell>
          <cell r="E103">
            <v>10956.321</v>
          </cell>
          <cell r="F103">
            <v>14586.626</v>
          </cell>
          <cell r="G103">
            <v>10675.550999999999</v>
          </cell>
          <cell r="H103">
            <v>14220.564</v>
          </cell>
          <cell r="I103">
            <v>29.483000000000001</v>
          </cell>
          <cell r="J103">
            <v>27.71</v>
          </cell>
          <cell r="K103">
            <v>28.295000000000002</v>
          </cell>
          <cell r="L103">
            <v>25.927999999999997</v>
          </cell>
          <cell r="M103">
            <v>138.74700000000001</v>
          </cell>
          <cell r="N103">
            <v>240</v>
          </cell>
          <cell r="O103">
            <v>1.1879999999999999</v>
          </cell>
          <cell r="P103">
            <v>1.782</v>
          </cell>
          <cell r="Q103">
            <v>3.1006565265370547</v>
          </cell>
          <cell r="R103">
            <v>4.996832216576033</v>
          </cell>
          <cell r="S103">
            <v>63692.614000000001</v>
          </cell>
          <cell r="T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5668.6059999999998</v>
          </cell>
          <cell r="D104">
            <v>6880.951</v>
          </cell>
          <cell r="E104">
            <v>1792.2349999999999</v>
          </cell>
          <cell r="F104">
            <v>2063.3130000000001</v>
          </cell>
          <cell r="G104">
            <v>1816.615</v>
          </cell>
          <cell r="H104">
            <v>2084.5880000000002</v>
          </cell>
          <cell r="I104">
            <v>10.391999999999999</v>
          </cell>
          <cell r="J104">
            <v>17.437000000000001</v>
          </cell>
          <cell r="K104">
            <v>5.6059999999999999</v>
          </cell>
          <cell r="L104">
            <v>7.6749999999999998</v>
          </cell>
          <cell r="M104">
            <v>88.659000000000006</v>
          </cell>
          <cell r="N104">
            <v>194</v>
          </cell>
          <cell r="O104">
            <v>4.7859999999999996</v>
          </cell>
          <cell r="P104">
            <v>9.7620000000000005</v>
          </cell>
          <cell r="Q104">
            <v>33.720518935201568</v>
          </cell>
          <cell r="R104">
            <v>63.874200749369493</v>
          </cell>
          <cell r="S104">
            <v>5762.0820000000003</v>
          </cell>
          <cell r="T104">
            <v>4735.2</v>
          </cell>
        </row>
        <row r="105">
          <cell r="A105" t="str">
            <v>Isle of Man</v>
          </cell>
          <cell r="B105">
            <v>833</v>
          </cell>
          <cell r="C105">
            <v>398.108</v>
          </cell>
          <cell r="D105">
            <v>503.51900000000001</v>
          </cell>
          <cell r="E105">
            <v>34.912999999999997</v>
          </cell>
          <cell r="F105">
            <v>37.610999999999997</v>
          </cell>
          <cell r="G105">
            <v>37.154000000000003</v>
          </cell>
          <cell r="H105">
            <v>38.927</v>
          </cell>
          <cell r="I105">
            <v>12.535</v>
          </cell>
          <cell r="J105">
            <v>-0.50099999999999945</v>
          </cell>
          <cell r="K105">
            <v>-0.65899999999999892</v>
          </cell>
          <cell r="L105">
            <v>-0.50099999999999945</v>
          </cell>
          <cell r="M105">
            <v>4.9080000000000004</v>
          </cell>
          <cell r="N105">
            <v>0</v>
          </cell>
          <cell r="O105">
            <v>13.194000000000001</v>
          </cell>
          <cell r="P105">
            <v>0</v>
          </cell>
          <cell r="Q105">
            <v>116.02836879432623</v>
          </cell>
          <cell r="R105">
            <v>0</v>
          </cell>
          <cell r="S105">
            <v>68.640999999999991</v>
          </cell>
          <cell r="T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3097.2570000000001</v>
          </cell>
          <cell r="D106">
            <v>4401.357</v>
          </cell>
          <cell r="E106">
            <v>2650.6529999999998</v>
          </cell>
          <cell r="F106">
            <v>3326.7629999999999</v>
          </cell>
          <cell r="G106">
            <v>2723.2460000000001</v>
          </cell>
          <cell r="H106">
            <v>3397.8009999999999</v>
          </cell>
          <cell r="I106">
            <v>24.795999999999999</v>
          </cell>
          <cell r="J106">
            <v>19.998000000000001</v>
          </cell>
          <cell r="K106">
            <v>15.173000000000002</v>
          </cell>
          <cell r="L106">
            <v>15.056000000000001</v>
          </cell>
          <cell r="M106">
            <v>275.64</v>
          </cell>
          <cell r="N106">
            <v>158.25</v>
          </cell>
          <cell r="O106">
            <v>9.6229999999999993</v>
          </cell>
          <cell r="P106">
            <v>4.9420000000000002</v>
          </cell>
          <cell r="Q106">
            <v>44.785140510047569</v>
          </cell>
          <cell r="R106">
            <v>23.84328071489162</v>
          </cell>
          <cell r="S106">
            <v>10403.297999999999</v>
          </cell>
          <cell r="T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1446.837</v>
          </cell>
          <cell r="D107">
            <v>1329.6970000000001</v>
          </cell>
          <cell r="E107">
            <v>27804.2</v>
          </cell>
          <cell r="F107">
            <v>28194.563999999998</v>
          </cell>
          <cell r="G107">
            <v>29496.85</v>
          </cell>
          <cell r="H107">
            <v>29898.18</v>
          </cell>
          <cell r="I107">
            <v>1.44</v>
          </cell>
          <cell r="J107">
            <v>1.3049999999999999</v>
          </cell>
          <cell r="K107">
            <v>-0.64700000000000024</v>
          </cell>
          <cell r="L107">
            <v>-0.76700000000000124</v>
          </cell>
          <cell r="M107">
            <v>600</v>
          </cell>
          <cell r="N107">
            <v>600</v>
          </cell>
          <cell r="O107">
            <v>2.0870000000000002</v>
          </cell>
          <cell r="P107">
            <v>2.0720000000000001</v>
          </cell>
          <cell r="Q107">
            <v>22.637861748314517</v>
          </cell>
          <cell r="R107">
            <v>22.527224150385742</v>
          </cell>
          <cell r="S107">
            <v>50911.896999999997</v>
          </cell>
          <cell r="T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60006.933999999994</v>
          </cell>
          <cell r="D108">
            <v>77430.70199999999</v>
          </cell>
          <cell r="E108">
            <v>1224.49</v>
          </cell>
          <cell r="F108">
            <v>1309.5830000000001</v>
          </cell>
          <cell r="G108">
            <v>1259.721</v>
          </cell>
          <cell r="H108">
            <v>1341.13</v>
          </cell>
          <cell r="I108">
            <v>7.9190000000000005</v>
          </cell>
          <cell r="J108">
            <v>5.0560000000000018</v>
          </cell>
          <cell r="K108">
            <v>15.81</v>
          </cell>
          <cell r="L108">
            <v>12.696000000000002</v>
          </cell>
          <cell r="M108">
            <v>-100</v>
          </cell>
          <cell r="N108">
            <v>-100</v>
          </cell>
          <cell r="O108">
            <v>-7.891</v>
          </cell>
          <cell r="P108">
            <v>-7.64</v>
          </cell>
          <cell r="Q108">
            <v>-34.510843306967047</v>
          </cell>
          <cell r="R108">
            <v>-37.644082726636199</v>
          </cell>
          <cell r="S108">
            <v>2585.7950000000001</v>
          </cell>
          <cell r="T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44.048999999999999</v>
          </cell>
          <cell r="D109">
            <v>47.016999999999996</v>
          </cell>
          <cell r="E109">
            <v>61526.222000000002</v>
          </cell>
          <cell r="F109">
            <v>62578.309000000001</v>
          </cell>
          <cell r="G109">
            <v>63945.779000000002</v>
          </cell>
          <cell r="H109">
            <v>65506.343000000001</v>
          </cell>
          <cell r="I109">
            <v>2.4750000000000001</v>
          </cell>
          <cell r="J109">
            <v>1.6470000000000002</v>
          </cell>
          <cell r="K109">
            <v>2.0309999999999997</v>
          </cell>
          <cell r="L109">
            <v>1.2240000000000002</v>
          </cell>
          <cell r="M109">
            <v>280.12700000000001</v>
          </cell>
          <cell r="N109">
            <v>270</v>
          </cell>
          <cell r="O109">
            <v>0.44400000000000001</v>
          </cell>
          <cell r="P109">
            <v>0.42299999999999999</v>
          </cell>
          <cell r="Q109">
            <v>4.6192952831993246</v>
          </cell>
          <cell r="R109">
            <v>4.5941072237401679</v>
          </cell>
          <cell r="S109">
            <v>112197.62</v>
          </cell>
          <cell r="T109">
            <v>108730.77900000001</v>
          </cell>
        </row>
        <row r="110">
          <cell r="A110" t="str">
            <v>Jordan</v>
          </cell>
          <cell r="B110">
            <v>400</v>
          </cell>
          <cell r="C110">
            <v>2.452</v>
          </cell>
          <cell r="D110">
            <v>3.06</v>
          </cell>
          <cell r="E110">
            <v>2242.0030000000002</v>
          </cell>
          <cell r="F110">
            <v>2963.8420000000001</v>
          </cell>
          <cell r="G110">
            <v>2046.05</v>
          </cell>
          <cell r="H110">
            <v>2738.9340000000002</v>
          </cell>
          <cell r="I110">
            <v>29.537999999999997</v>
          </cell>
          <cell r="J110">
            <v>27.39</v>
          </cell>
          <cell r="K110">
            <v>28.025999999999996</v>
          </cell>
          <cell r="L110">
            <v>23.643000000000001</v>
          </cell>
          <cell r="M110">
            <v>35</v>
          </cell>
          <cell r="N110">
            <v>100</v>
          </cell>
          <cell r="O110">
            <v>1.512</v>
          </cell>
          <cell r="P110">
            <v>3.7469999999999999</v>
          </cell>
          <cell r="Q110">
            <v>4.6331964554723344</v>
          </cell>
          <cell r="R110">
            <v>13.474056378146699</v>
          </cell>
          <cell r="S110">
            <v>10225.464</v>
          </cell>
          <cell r="T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767.93599999999992</v>
          </cell>
          <cell r="D111">
            <v>847.70600000000002</v>
          </cell>
          <cell r="E111">
            <v>7693.1930000000002</v>
          </cell>
          <cell r="F111">
            <v>7102.0069999999996</v>
          </cell>
          <cell r="G111">
            <v>8172.9409999999998</v>
          </cell>
          <cell r="H111">
            <v>7723.098</v>
          </cell>
          <cell r="I111">
            <v>-10.781000000000001</v>
          </cell>
          <cell r="J111">
            <v>-2.7889999999999997</v>
          </cell>
          <cell r="K111">
            <v>6.3119999999999994</v>
          </cell>
          <cell r="L111">
            <v>5.2490000000000006</v>
          </cell>
          <cell r="M111">
            <v>-1320.442</v>
          </cell>
          <cell r="N111">
            <v>-600</v>
          </cell>
          <cell r="O111">
            <v>-17.093</v>
          </cell>
          <cell r="P111">
            <v>-8.0380000000000003</v>
          </cell>
          <cell r="Q111">
            <v>-101.33922541350984</v>
          </cell>
          <cell r="R111">
            <v>-50.018131572695104</v>
          </cell>
          <cell r="S111">
            <v>13085.768</v>
          </cell>
          <cell r="T111">
            <v>16320.62</v>
          </cell>
        </row>
        <row r="112">
          <cell r="A112" t="str">
            <v>Kenya</v>
          </cell>
          <cell r="B112">
            <v>404</v>
          </cell>
          <cell r="C112">
            <v>5107.8019999999997</v>
          </cell>
          <cell r="D112">
            <v>5249.06</v>
          </cell>
          <cell r="E112">
            <v>13544.936</v>
          </cell>
          <cell r="F112">
            <v>17152.669999999998</v>
          </cell>
          <cell r="G112">
            <v>13680.955</v>
          </cell>
          <cell r="H112">
            <v>17103.052</v>
          </cell>
          <cell r="I112">
            <v>23.92</v>
          </cell>
          <cell r="J112">
            <v>21.965</v>
          </cell>
          <cell r="K112">
            <v>24.068000000000005</v>
          </cell>
          <cell r="L112">
            <v>23.268000000000001</v>
          </cell>
          <cell r="M112">
            <v>-21.385999999999999</v>
          </cell>
          <cell r="N112">
            <v>-211.51900000000001</v>
          </cell>
          <cell r="O112">
            <v>-0.14799999999999999</v>
          </cell>
          <cell r="P112">
            <v>-1.3029999999999999</v>
          </cell>
          <cell r="Q112">
            <v>-0.39440609479688626</v>
          </cell>
          <cell r="R112">
            <v>-3.3603039030514696</v>
          </cell>
          <cell r="S112">
            <v>83073.324999999997</v>
          </cell>
          <cell r="T112">
            <v>83260.717999999993</v>
          </cell>
        </row>
        <row r="113">
          <cell r="A113" t="str">
            <v>Kiribati</v>
          </cell>
          <cell r="B113">
            <v>296</v>
          </cell>
          <cell r="C113">
            <v>58202.656000000003</v>
          </cell>
          <cell r="D113">
            <v>60495.536999999997</v>
          </cell>
          <cell r="E113">
            <v>39.466999999999999</v>
          </cell>
          <cell r="F113">
            <v>48.805</v>
          </cell>
          <cell r="G113">
            <v>40.904000000000003</v>
          </cell>
          <cell r="H113">
            <v>50.545000000000002</v>
          </cell>
          <cell r="I113">
            <v>21.803000000000001</v>
          </cell>
          <cell r="J113">
            <v>20.555</v>
          </cell>
          <cell r="K113">
            <v>24.156000000000002</v>
          </cell>
          <cell r="L113">
            <v>22.672000000000001</v>
          </cell>
          <cell r="M113">
            <v>-1</v>
          </cell>
          <cell r="N113">
            <v>-1</v>
          </cell>
          <cell r="O113">
            <v>-2.3530000000000002</v>
          </cell>
          <cell r="P113">
            <v>-2.117</v>
          </cell>
          <cell r="Q113">
            <v>-7.3730000737300001</v>
          </cell>
          <cell r="R113">
            <v>-7.1169311792754959</v>
          </cell>
          <cell r="S113">
            <v>177.43600000000001</v>
          </cell>
          <cell r="T113">
            <v>189.226</v>
          </cell>
        </row>
        <row r="114">
          <cell r="A114" t="str">
            <v>Kuwait</v>
          </cell>
          <cell r="B114">
            <v>414</v>
          </cell>
          <cell r="C114">
            <v>138.54499999999999</v>
          </cell>
          <cell r="D114">
            <v>187.05599999999998</v>
          </cell>
          <cell r="E114">
            <v>1019.131</v>
          </cell>
          <cell r="F114">
            <v>1612.193</v>
          </cell>
          <cell r="G114">
            <v>676.53</v>
          </cell>
          <cell r="H114">
            <v>1074.68</v>
          </cell>
          <cell r="I114">
            <v>54.418999999999997</v>
          </cell>
          <cell r="J114">
            <v>37.195</v>
          </cell>
          <cell r="K114">
            <v>19.058999999999997</v>
          </cell>
          <cell r="L114">
            <v>17.669</v>
          </cell>
          <cell r="M114">
            <v>347</v>
          </cell>
          <cell r="N114">
            <v>240</v>
          </cell>
          <cell r="O114">
            <v>35.36</v>
          </cell>
          <cell r="P114">
            <v>19.526</v>
          </cell>
          <cell r="Q114">
            <v>169.20968835183911</v>
          </cell>
          <cell r="R114">
            <v>100.2979685482287</v>
          </cell>
          <cell r="S114">
            <v>5279.2250000000004</v>
          </cell>
          <cell r="T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215.79599999999999</v>
          </cell>
          <cell r="D115">
            <v>256.60300000000001</v>
          </cell>
          <cell r="E115">
            <v>2256.607</v>
          </cell>
          <cell r="F115">
            <v>2592.2950000000001</v>
          </cell>
          <cell r="G115">
            <v>2331.2779999999998</v>
          </cell>
          <cell r="H115">
            <v>2671.4989999999998</v>
          </cell>
          <cell r="I115">
            <v>15.267999999999999</v>
          </cell>
          <cell r="J115">
            <v>12.206999999999999</v>
          </cell>
          <cell r="K115">
            <v>16.399999999999999</v>
          </cell>
          <cell r="L115">
            <v>15.143999999999998</v>
          </cell>
          <cell r="M115">
            <v>-27</v>
          </cell>
          <cell r="N115">
            <v>-75</v>
          </cell>
          <cell r="O115">
            <v>-1.1319999999999999</v>
          </cell>
          <cell r="P115">
            <v>-2.9369999999999998</v>
          </cell>
          <cell r="Q115">
            <v>-4.6862145453156945</v>
          </cell>
          <cell r="R115">
            <v>-12.987215385174833</v>
          </cell>
          <cell r="S115">
            <v>6663.7829999999994</v>
          </cell>
          <cell r="T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>
            <v>1118.7359999999999</v>
          </cell>
          <cell r="D116">
            <v>1383.8409999999999</v>
          </cell>
          <cell r="E116">
            <v>2334.4899999999998</v>
          </cell>
          <cell r="F116">
            <v>2963.9569999999999</v>
          </cell>
          <cell r="G116">
            <v>2351.482</v>
          </cell>
          <cell r="H116">
            <v>2960.1880000000001</v>
          </cell>
          <cell r="I116">
            <v>23.786999999999999</v>
          </cell>
          <cell r="J116">
            <v>23.050999999999998</v>
          </cell>
          <cell r="K116">
            <v>24.055</v>
          </cell>
          <cell r="L116">
            <v>23.29</v>
          </cell>
          <cell r="M116">
            <v>-6.6669999999999998</v>
          </cell>
          <cell r="N116">
            <v>-6.7</v>
          </cell>
          <cell r="O116">
            <v>-0.26800000000000002</v>
          </cell>
          <cell r="P116">
            <v>-0.23899999999999999</v>
          </cell>
          <cell r="Q116">
            <v>-0.70144096827681413</v>
          </cell>
          <cell r="R116">
            <v>-0.66679737222122148</v>
          </cell>
          <cell r="S116">
            <v>11586.184000000001</v>
          </cell>
          <cell r="T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1115.2159999999999</v>
          </cell>
          <cell r="D117">
            <v>1517.079</v>
          </cell>
          <cell r="E117">
            <v>1150.769</v>
          </cell>
          <cell r="F117">
            <v>1055.212</v>
          </cell>
          <cell r="G117">
            <v>1346.962</v>
          </cell>
          <cell r="H117">
            <v>1251.7760000000001</v>
          </cell>
          <cell r="I117">
            <v>-10.231</v>
          </cell>
          <cell r="J117">
            <v>-5.6539999999999999</v>
          </cell>
          <cell r="K117">
            <v>-5.6379999999999999</v>
          </cell>
          <cell r="L117">
            <v>-4.6280000000000001</v>
          </cell>
          <cell r="M117">
            <v>-55.93</v>
          </cell>
          <cell r="N117">
            <v>-12</v>
          </cell>
          <cell r="O117">
            <v>-4.593</v>
          </cell>
          <cell r="P117">
            <v>-1.026</v>
          </cell>
          <cell r="Q117">
            <v>-57.697267297316813</v>
          </cell>
          <cell r="R117">
            <v>-11.664981724861963</v>
          </cell>
          <cell r="S117">
            <v>1677.6610000000001</v>
          </cell>
          <cell r="T117">
            <v>1797.1489999999999</v>
          </cell>
        </row>
        <row r="118">
          <cell r="A118" t="str">
            <v>Lebanon</v>
          </cell>
          <cell r="B118">
            <v>422</v>
          </cell>
          <cell r="C118">
            <v>81660.964999999997</v>
          </cell>
          <cell r="D118">
            <v>82689.210000000006</v>
          </cell>
          <cell r="E118">
            <v>1556.643</v>
          </cell>
          <cell r="F118">
            <v>1753.0170000000001</v>
          </cell>
          <cell r="G118">
            <v>1620.136</v>
          </cell>
          <cell r="H118">
            <v>1823.8009999999999</v>
          </cell>
          <cell r="I118">
            <v>13.451000000000001</v>
          </cell>
          <cell r="J118">
            <v>10.263</v>
          </cell>
          <cell r="K118">
            <v>15.276</v>
          </cell>
          <cell r="L118">
            <v>12.27</v>
          </cell>
          <cell r="M118">
            <v>-30</v>
          </cell>
          <cell r="N118">
            <v>-35</v>
          </cell>
          <cell r="O118">
            <v>-1.825</v>
          </cell>
          <cell r="P118">
            <v>-2.0070000000000001</v>
          </cell>
          <cell r="Q118">
            <v>-8.1980204513283521</v>
          </cell>
          <cell r="R118">
            <v>-10.570026425066063</v>
          </cell>
          <cell r="S118">
            <v>4701.8209999999999</v>
          </cell>
          <cell r="T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17725.205000000002</v>
          </cell>
          <cell r="D119">
            <v>22112.805</v>
          </cell>
          <cell r="E119">
            <v>788.18399999999997</v>
          </cell>
          <cell r="F119">
            <v>835.14599999999996</v>
          </cell>
          <cell r="G119">
            <v>904.08500000000004</v>
          </cell>
          <cell r="H119">
            <v>959.62300000000005</v>
          </cell>
          <cell r="I119">
            <v>10.947000000000001</v>
          </cell>
          <cell r="J119">
            <v>0.8110000000000035</v>
          </cell>
          <cell r="K119">
            <v>15.085000000000001</v>
          </cell>
          <cell r="L119">
            <v>4.8310000000000031</v>
          </cell>
          <cell r="M119">
            <v>-36</v>
          </cell>
          <cell r="N119">
            <v>-36</v>
          </cell>
          <cell r="O119">
            <v>-4.1379999999999999</v>
          </cell>
          <cell r="P119">
            <v>-4.0199999999999996</v>
          </cell>
          <cell r="Q119">
            <v>-13.712457386634162</v>
          </cell>
          <cell r="R119">
            <v>-14.117038088553043</v>
          </cell>
          <cell r="S119">
            <v>1600.9</v>
          </cell>
          <cell r="T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27.305999999999997</v>
          </cell>
          <cell r="D120">
            <v>27.920999999999999</v>
          </cell>
          <cell r="E120">
            <v>1068.1089999999999</v>
          </cell>
          <cell r="F120">
            <v>1638.173</v>
          </cell>
          <cell r="G120">
            <v>1073.3520000000001</v>
          </cell>
          <cell r="H120">
            <v>1645.0940000000001</v>
          </cell>
          <cell r="I120">
            <v>70.980999999999995</v>
          </cell>
          <cell r="J120">
            <v>13.723999999999998</v>
          </cell>
          <cell r="K120">
            <v>28.336999999999996</v>
          </cell>
          <cell r="L120">
            <v>29.131999999999998</v>
          </cell>
          <cell r="M120">
            <v>555.11400000000003</v>
          </cell>
          <cell r="N120">
            <v>-244.548</v>
          </cell>
          <cell r="O120">
            <v>42.643999999999998</v>
          </cell>
          <cell r="P120">
            <v>-15.407999999999999</v>
          </cell>
          <cell r="Q120">
            <v>85.836751923972002</v>
          </cell>
          <cell r="R120">
            <v>-30.943613960232923</v>
          </cell>
          <cell r="S120">
            <v>10652.879000000001</v>
          </cell>
          <cell r="T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>
            <v>10657.419</v>
          </cell>
          <cell r="D121">
            <v>11119.891</v>
          </cell>
          <cell r="E121">
            <v>2502.7040000000002</v>
          </cell>
          <cell r="F121">
            <v>3019.7069999999999</v>
          </cell>
          <cell r="G121">
            <v>2304.9059999999999</v>
          </cell>
          <cell r="H121">
            <v>2833.7449999999999</v>
          </cell>
          <cell r="I121">
            <v>19.72</v>
          </cell>
          <cell r="J121">
            <v>19.613</v>
          </cell>
          <cell r="K121">
            <v>19.324999999999999</v>
          </cell>
          <cell r="L121">
            <v>19.254999999999999</v>
          </cell>
          <cell r="M121">
            <v>10</v>
          </cell>
          <cell r="N121">
            <v>10</v>
          </cell>
          <cell r="O121">
            <v>0.39500000000000002</v>
          </cell>
          <cell r="P121">
            <v>0.35799999999999998</v>
          </cell>
          <cell r="Q121">
            <v>1.699284431325969</v>
          </cell>
          <cell r="R121">
            <v>1.5412523908677713</v>
          </cell>
          <cell r="S121">
            <v>9552.8310000000001</v>
          </cell>
          <cell r="T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55.767000000000003</v>
          </cell>
          <cell r="D122">
            <v>56.918999999999997</v>
          </cell>
          <cell r="E122">
            <v>15.255000000000001</v>
          </cell>
          <cell r="F122">
            <v>16.829000000000001</v>
          </cell>
          <cell r="G122">
            <v>15.696</v>
          </cell>
          <cell r="H122">
            <v>17.692</v>
          </cell>
          <cell r="I122">
            <v>11.984999999999999</v>
          </cell>
          <cell r="J122">
            <v>9.8420000000000005</v>
          </cell>
          <cell r="K122">
            <v>4.99</v>
          </cell>
          <cell r="L122">
            <v>3.9060000000000006</v>
          </cell>
          <cell r="M122">
            <v>1.1160000000000001</v>
          </cell>
          <cell r="N122">
            <v>1</v>
          </cell>
          <cell r="O122">
            <v>6.9950000000000001</v>
          </cell>
          <cell r="P122">
            <v>5.9359999999999999</v>
          </cell>
          <cell r="Q122">
            <v>58.064516129032263</v>
          </cell>
          <cell r="R122">
            <v>54.141851651326476</v>
          </cell>
          <cell r="S122">
            <v>44.280999999999999</v>
          </cell>
          <cell r="T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99.436000000000007</v>
          </cell>
          <cell r="D123">
            <v>102.92400000000001</v>
          </cell>
          <cell r="E123">
            <v>1709.172</v>
          </cell>
          <cell r="F123">
            <v>1600.1790000000001</v>
          </cell>
          <cell r="G123">
            <v>1919.002</v>
          </cell>
          <cell r="H123">
            <v>1830.854</v>
          </cell>
          <cell r="I123">
            <v>-7.2180000000000017</v>
          </cell>
          <cell r="J123">
            <v>-3.9550000000000001</v>
          </cell>
          <cell r="K123">
            <v>-1.1160000000000014</v>
          </cell>
          <cell r="L123">
            <v>-2.8010000000000002</v>
          </cell>
          <cell r="M123">
            <v>-108.73699999999999</v>
          </cell>
          <cell r="N123">
            <v>-20</v>
          </cell>
          <cell r="O123">
            <v>-6.1020000000000003</v>
          </cell>
          <cell r="P123">
            <v>-1.1539999999999999</v>
          </cell>
          <cell r="Q123">
            <v>-57.543764949937547</v>
          </cell>
          <cell r="R123">
            <v>-12.771147423740285</v>
          </cell>
          <cell r="S123">
            <v>2564.5889999999999</v>
          </cell>
          <cell r="T123">
            <v>2802.433</v>
          </cell>
        </row>
        <row r="124">
          <cell r="A124" t="str">
            <v>Luxembourg</v>
          </cell>
          <cell r="B124">
            <v>442</v>
          </cell>
          <cell r="C124">
            <v>409.48500000000001</v>
          </cell>
          <cell r="D124">
            <v>448.48400000000004</v>
          </cell>
          <cell r="E124">
            <v>199.703</v>
          </cell>
          <cell r="F124">
            <v>229.07400000000001</v>
          </cell>
          <cell r="G124">
            <v>205.375</v>
          </cell>
          <cell r="H124">
            <v>235.83</v>
          </cell>
          <cell r="I124">
            <v>14.35</v>
          </cell>
          <cell r="J124">
            <v>13.189</v>
          </cell>
          <cell r="K124">
            <v>5.0360000000000014</v>
          </cell>
          <cell r="L124">
            <v>4.4939999999999998</v>
          </cell>
          <cell r="M124">
            <v>19.567</v>
          </cell>
          <cell r="N124">
            <v>19.567</v>
          </cell>
          <cell r="O124">
            <v>9.3140000000000001</v>
          </cell>
          <cell r="P124">
            <v>8.6950000000000003</v>
          </cell>
          <cell r="Q124">
            <v>70.62624075076701</v>
          </cell>
          <cell r="R124">
            <v>68.764716218590763</v>
          </cell>
          <cell r="S124">
            <v>721.41499999999996</v>
          </cell>
          <cell r="T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145.57300000000001</v>
          </cell>
          <cell r="D125">
            <v>169.63499999999999</v>
          </cell>
          <cell r="E125">
            <v>6935.0190000000002</v>
          </cell>
          <cell r="F125">
            <v>9254.9950000000008</v>
          </cell>
          <cell r="G125">
            <v>7010.482</v>
          </cell>
          <cell r="H125">
            <v>9350.9259999999995</v>
          </cell>
          <cell r="I125">
            <v>29.854000000000006</v>
          </cell>
          <cell r="J125">
            <v>27.71</v>
          </cell>
          <cell r="K125">
            <v>29.894000000000005</v>
          </cell>
          <cell r="L125">
            <v>27.71</v>
          </cell>
          <cell r="M125">
            <v>-3</v>
          </cell>
          <cell r="N125">
            <v>0</v>
          </cell>
          <cell r="O125">
            <v>-0.04</v>
          </cell>
          <cell r="P125">
            <v>0</v>
          </cell>
          <cell r="Q125">
            <v>-9.2677174816645932E-2</v>
          </cell>
          <cell r="R125">
            <v>0</v>
          </cell>
          <cell r="S125">
            <v>43508.377</v>
          </cell>
          <cell r="T125">
            <v>43508.377</v>
          </cell>
        </row>
        <row r="126">
          <cell r="A126" t="str">
            <v>Malawi</v>
          </cell>
          <cell r="B126">
            <v>454</v>
          </cell>
          <cell r="C126">
            <v>9970.3669999999984</v>
          </cell>
          <cell r="D126">
            <v>12599.059000000001</v>
          </cell>
          <cell r="E126">
            <v>4980.527</v>
          </cell>
          <cell r="F126">
            <v>6397.1970000000001</v>
          </cell>
          <cell r="G126">
            <v>5129.9889999999996</v>
          </cell>
          <cell r="H126">
            <v>6486.7380000000003</v>
          </cell>
          <cell r="I126">
            <v>25.933999999999997</v>
          </cell>
          <cell r="J126">
            <v>22.487000000000002</v>
          </cell>
          <cell r="K126">
            <v>26.858999999999998</v>
          </cell>
          <cell r="L126">
            <v>22.815000000000001</v>
          </cell>
          <cell r="M126">
            <v>-50</v>
          </cell>
          <cell r="N126">
            <v>-20</v>
          </cell>
          <cell r="O126">
            <v>-0.92500000000000004</v>
          </cell>
          <cell r="P126">
            <v>-0.32800000000000001</v>
          </cell>
          <cell r="Q126">
            <v>-1.9227692799921241</v>
          </cell>
          <cell r="R126">
            <v>-0.73544607378436277</v>
          </cell>
          <cell r="S126">
            <v>29451.609</v>
          </cell>
          <cell r="T126">
            <v>29681.004000000001</v>
          </cell>
        </row>
        <row r="127">
          <cell r="A127" t="str">
            <v>Malaysia</v>
          </cell>
          <cell r="B127">
            <v>458</v>
          </cell>
          <cell r="C127">
            <v>7524.8150000000005</v>
          </cell>
          <cell r="D127">
            <v>9402.098</v>
          </cell>
          <cell r="E127">
            <v>10338.368</v>
          </cell>
          <cell r="F127">
            <v>12864.55</v>
          </cell>
          <cell r="G127">
            <v>10023.962</v>
          </cell>
          <cell r="H127">
            <v>12482.817999999999</v>
          </cell>
          <cell r="I127">
            <v>24.307000000000002</v>
          </cell>
          <cell r="J127">
            <v>19.445</v>
          </cell>
          <cell r="K127">
            <v>20.709000000000003</v>
          </cell>
          <cell r="L127">
            <v>18.204000000000001</v>
          </cell>
          <cell r="M127">
            <v>390</v>
          </cell>
          <cell r="N127">
            <v>150</v>
          </cell>
          <cell r="O127">
            <v>3.5979999999999999</v>
          </cell>
          <cell r="P127">
            <v>1.2410000000000001</v>
          </cell>
          <cell r="Q127">
            <v>14.121158818500746</v>
          </cell>
          <cell r="R127">
            <v>5.4311736331727403</v>
          </cell>
          <cell r="S127">
            <v>38924.04</v>
          </cell>
          <cell r="T127">
            <v>38271.566999999995</v>
          </cell>
        </row>
        <row r="128">
          <cell r="A128" t="str">
            <v>Maldives</v>
          </cell>
          <cell r="B128">
            <v>462</v>
          </cell>
          <cell r="C128">
            <v>1189.3309999999999</v>
          </cell>
          <cell r="D128">
            <v>1586.3440000000001</v>
          </cell>
          <cell r="E128">
            <v>129.25299999999999</v>
          </cell>
          <cell r="F128">
            <v>169.03399999999999</v>
          </cell>
          <cell r="G128">
            <v>122.55</v>
          </cell>
          <cell r="H128">
            <v>160.16399999999999</v>
          </cell>
          <cell r="I128">
            <v>28.343000000000004</v>
          </cell>
          <cell r="J128">
            <v>25.178999999999998</v>
          </cell>
          <cell r="K128">
            <v>28.343000000000004</v>
          </cell>
          <cell r="L128">
            <v>25.178999999999998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682.255</v>
          </cell>
          <cell r="T128">
            <v>682.255</v>
          </cell>
        </row>
        <row r="129">
          <cell r="A129" t="str">
            <v>Mali</v>
          </cell>
          <cell r="B129">
            <v>466</v>
          </cell>
          <cell r="C129">
            <v>732.32100000000003</v>
          </cell>
          <cell r="D129">
            <v>751.21800000000007</v>
          </cell>
          <cell r="E129">
            <v>5042.3220000000001</v>
          </cell>
          <cell r="F129">
            <v>6736.5420000000004</v>
          </cell>
          <cell r="G129">
            <v>5104.6450000000004</v>
          </cell>
          <cell r="H129">
            <v>6781.8739999999998</v>
          </cell>
          <cell r="I129">
            <v>27.529000000000003</v>
          </cell>
          <cell r="J129">
            <v>29.748000000000001</v>
          </cell>
          <cell r="K129">
            <v>32.74</v>
          </cell>
          <cell r="L129">
            <v>31.881</v>
          </cell>
          <cell r="M129">
            <v>-283.89600000000002</v>
          </cell>
          <cell r="N129">
            <v>-134.20400000000001</v>
          </cell>
          <cell r="O129">
            <v>-5.2110000000000003</v>
          </cell>
          <cell r="P129">
            <v>-2.133</v>
          </cell>
          <cell r="Q129">
            <v>-10.182447351091714</v>
          </cell>
          <cell r="R129">
            <v>-4.2922740410555615</v>
          </cell>
          <cell r="S129">
            <v>41975.616999999998</v>
          </cell>
          <cell r="T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7391.2650000000003</v>
          </cell>
          <cell r="D130">
            <v>8527.777</v>
          </cell>
          <cell r="E130">
            <v>187.15100000000001</v>
          </cell>
          <cell r="F130">
            <v>199.17599999999999</v>
          </cell>
          <cell r="G130">
            <v>190.63399999999999</v>
          </cell>
          <cell r="H130">
            <v>202.45400000000001</v>
          </cell>
          <cell r="I130">
            <v>7.2850000000000001</v>
          </cell>
          <cell r="J130">
            <v>4.9560000000000013</v>
          </cell>
          <cell r="K130">
            <v>4.4260000000000002</v>
          </cell>
          <cell r="L130">
            <v>2.1830000000000007</v>
          </cell>
          <cell r="M130">
            <v>5.5</v>
          </cell>
          <cell r="N130">
            <v>5.5</v>
          </cell>
          <cell r="O130">
            <v>2.859</v>
          </cell>
          <cell r="P130">
            <v>2.7730000000000001</v>
          </cell>
          <cell r="Q130">
            <v>23.380377486821967</v>
          </cell>
          <cell r="R130">
            <v>27.397260273972602</v>
          </cell>
          <cell r="S130">
            <v>428.28500000000003</v>
          </cell>
          <cell r="T130">
            <v>385.33199999999999</v>
          </cell>
        </row>
        <row r="131">
          <cell r="A131" t="str">
            <v>Marshall Islands</v>
          </cell>
          <cell r="B131">
            <v>584</v>
          </cell>
          <cell r="C131">
            <v>0.78100000000000003</v>
          </cell>
          <cell r="D131">
            <v>0.78299999999999992</v>
          </cell>
          <cell r="E131">
            <v>26.082000000000001</v>
          </cell>
          <cell r="F131">
            <v>31.687000000000001</v>
          </cell>
          <cell r="G131">
            <v>24.927</v>
          </cell>
          <cell r="H131">
            <v>30.276</v>
          </cell>
          <cell r="I131">
            <v>4.3930000000000042</v>
          </cell>
          <cell r="J131">
            <v>34.427999999999997</v>
          </cell>
          <cell r="K131">
            <v>35.916000000000004</v>
          </cell>
          <cell r="L131">
            <v>34.427999999999997</v>
          </cell>
          <cell r="M131">
            <v>-8.1289999999999996</v>
          </cell>
          <cell r="N131">
            <v>0</v>
          </cell>
          <cell r="O131">
            <v>-31.523</v>
          </cell>
          <cell r="P131">
            <v>0</v>
          </cell>
          <cell r="Q131">
            <v>-75.373203523412144</v>
          </cell>
          <cell r="R131">
            <v>0</v>
          </cell>
          <cell r="S131">
            <v>149.69200000000001</v>
          </cell>
          <cell r="T131">
            <v>149.69200000000001</v>
          </cell>
        </row>
        <row r="132">
          <cell r="A132" t="str">
            <v>Martinique</v>
          </cell>
          <cell r="B132">
            <v>474</v>
          </cell>
          <cell r="C132">
            <v>5624.9539999999997</v>
          </cell>
          <cell r="D132">
            <v>7204.723</v>
          </cell>
          <cell r="E132">
            <v>180.32400000000001</v>
          </cell>
          <cell r="F132">
            <v>187.55</v>
          </cell>
          <cell r="G132">
            <v>195.08799999999999</v>
          </cell>
          <cell r="H132">
            <v>208.38200000000001</v>
          </cell>
          <cell r="I132">
            <v>5.6050000000000004</v>
          </cell>
          <cell r="J132">
            <v>5.0380000000000003</v>
          </cell>
          <cell r="K132">
            <v>8.7309999999999999</v>
          </cell>
          <cell r="L132">
            <v>7.0840000000000005</v>
          </cell>
          <cell r="M132">
            <v>-5.952</v>
          </cell>
          <cell r="N132">
            <v>-4</v>
          </cell>
          <cell r="O132">
            <v>-3.1259999999999999</v>
          </cell>
          <cell r="P132">
            <v>-2.0459999999999998</v>
          </cell>
          <cell r="Q132">
            <v>-20.066754323859612</v>
          </cell>
          <cell r="R132">
            <v>-14.336917562724016</v>
          </cell>
          <cell r="S132">
            <v>350.31200000000001</v>
          </cell>
          <cell r="T132">
            <v>436.137</v>
          </cell>
        </row>
        <row r="133">
          <cell r="A133" t="str">
            <v>Mauritania</v>
          </cell>
          <cell r="B133">
            <v>478</v>
          </cell>
          <cell r="C133">
            <v>10328.968000000001</v>
          </cell>
          <cell r="D133">
            <v>10097.731</v>
          </cell>
          <cell r="E133">
            <v>1131.2650000000001</v>
          </cell>
          <cell r="F133">
            <v>1517.6020000000001</v>
          </cell>
          <cell r="G133">
            <v>1168.748</v>
          </cell>
          <cell r="H133">
            <v>1551.14</v>
          </cell>
          <cell r="I133">
            <v>27.868999999999996</v>
          </cell>
          <cell r="J133">
            <v>29.701000000000004</v>
          </cell>
          <cell r="K133">
            <v>27.067999999999998</v>
          </cell>
          <cell r="L133">
            <v>27.601000000000003</v>
          </cell>
          <cell r="M133">
            <v>9.9</v>
          </cell>
          <cell r="N133">
            <v>30</v>
          </cell>
          <cell r="O133">
            <v>0.80100000000000005</v>
          </cell>
          <cell r="P133">
            <v>2.1</v>
          </cell>
          <cell r="Q133">
            <v>1.8807669729720489</v>
          </cell>
          <cell r="R133">
            <v>5.0250162056772627</v>
          </cell>
          <cell r="S133">
            <v>7496.8620000000001</v>
          </cell>
          <cell r="T133">
            <v>7475.6379999999999</v>
          </cell>
        </row>
        <row r="134">
          <cell r="A134" t="str">
            <v>Mauritius</v>
          </cell>
          <cell r="B134">
            <v>480</v>
          </cell>
          <cell r="C134">
            <v>267.47800000000001</v>
          </cell>
          <cell r="D134">
            <v>294.56100000000004</v>
          </cell>
          <cell r="E134">
            <v>561.11300000000006</v>
          </cell>
          <cell r="F134">
            <v>618.04100000000005</v>
          </cell>
          <cell r="G134">
            <v>563.48500000000001</v>
          </cell>
          <cell r="H134">
            <v>626.62199999999996</v>
          </cell>
          <cell r="I134">
            <v>10.579000000000001</v>
          </cell>
          <cell r="J134">
            <v>9.7040000000000006</v>
          </cell>
          <cell r="K134">
            <v>10.925000000000001</v>
          </cell>
          <cell r="L134">
            <v>9.7040000000000006</v>
          </cell>
          <cell r="M134">
            <v>-2</v>
          </cell>
          <cell r="N134">
            <v>0</v>
          </cell>
          <cell r="O134">
            <v>-0.34599999999999997</v>
          </cell>
          <cell r="P134">
            <v>0</v>
          </cell>
          <cell r="Q134">
            <v>-1.9647523429671692</v>
          </cell>
          <cell r="R134">
            <v>0</v>
          </cell>
          <cell r="S134">
            <v>1465.4860000000001</v>
          </cell>
          <cell r="T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3608.85</v>
          </cell>
          <cell r="D135">
            <v>4147.9009999999998</v>
          </cell>
          <cell r="E135">
            <v>45485.18</v>
          </cell>
          <cell r="F135">
            <v>52307.654999999999</v>
          </cell>
          <cell r="G135">
            <v>47038.076999999997</v>
          </cell>
          <cell r="H135">
            <v>54721.705000000002</v>
          </cell>
          <cell r="I135">
            <v>15.71</v>
          </cell>
          <cell r="J135">
            <v>13.405999999999999</v>
          </cell>
          <cell r="K135">
            <v>19.863</v>
          </cell>
          <cell r="L135">
            <v>17.268999999999998</v>
          </cell>
          <cell r="M135">
            <v>-2000</v>
          </cell>
          <cell r="N135">
            <v>-2000</v>
          </cell>
          <cell r="O135">
            <v>-4.1529999999999996</v>
          </cell>
          <cell r="P135">
            <v>-3.863</v>
          </cell>
          <cell r="Q135">
            <v>-17.013505405658538</v>
          </cell>
          <cell r="R135">
            <v>-17.776104453811861</v>
          </cell>
          <cell r="S135">
            <v>139014.54700000002</v>
          </cell>
          <cell r="T135">
            <v>157831.33499999999</v>
          </cell>
        </row>
        <row r="136">
          <cell r="A136" t="str">
            <v>Federated States of Micronesia</v>
          </cell>
          <cell r="B136">
            <v>583</v>
          </cell>
          <cell r="C136">
            <v>72.067000000000007</v>
          </cell>
          <cell r="D136">
            <v>76.537999999999997</v>
          </cell>
          <cell r="E136">
            <v>54.798999999999999</v>
          </cell>
          <cell r="F136">
            <v>55.588999999999999</v>
          </cell>
          <cell r="G136">
            <v>52.414000000000001</v>
          </cell>
          <cell r="H136">
            <v>54.898000000000003</v>
          </cell>
          <cell r="I136">
            <v>-0.22500000000000142</v>
          </cell>
          <cell r="J136">
            <v>6.2409999999999997</v>
          </cell>
          <cell r="K136">
            <v>25.192999999999998</v>
          </cell>
          <cell r="L136">
            <v>24.625</v>
          </cell>
          <cell r="M136">
            <v>-13.618</v>
          </cell>
          <cell r="N136">
            <v>-10</v>
          </cell>
          <cell r="O136">
            <v>-25.417999999999999</v>
          </cell>
          <cell r="P136">
            <v>-18.384</v>
          </cell>
          <cell r="Q136">
            <v>-80.747109398161882</v>
          </cell>
          <cell r="R136">
            <v>-59.584102961329911</v>
          </cell>
          <cell r="S136">
            <v>98.584999999999994</v>
          </cell>
          <cell r="T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57301.05</v>
          </cell>
          <cell r="D137">
            <v>58092.743999999999</v>
          </cell>
          <cell r="E137">
            <v>14.843999999999999</v>
          </cell>
          <cell r="F137">
            <v>16.757999999999999</v>
          </cell>
          <cell r="G137">
            <v>16.756</v>
          </cell>
          <cell r="H137">
            <v>18.495000000000001</v>
          </cell>
          <cell r="I137">
            <v>10.958000000000002</v>
          </cell>
          <cell r="J137">
            <v>10.917</v>
          </cell>
          <cell r="K137">
            <v>-1.0889999999999986</v>
          </cell>
          <cell r="L137">
            <v>0.42600000000000016</v>
          </cell>
          <cell r="M137">
            <v>1.9570000000000001</v>
          </cell>
          <cell r="N137">
            <v>1.8</v>
          </cell>
          <cell r="O137">
            <v>12.047000000000001</v>
          </cell>
          <cell r="P137">
            <v>10.491</v>
          </cell>
          <cell r="Q137">
            <v>110.56497175141243</v>
          </cell>
          <cell r="R137">
            <v>96.878363832077497</v>
          </cell>
          <cell r="S137">
            <v>54.518000000000001</v>
          </cell>
          <cell r="T137">
            <v>32.006999999999998</v>
          </cell>
        </row>
        <row r="138">
          <cell r="A138" t="str">
            <v>Mongolia</v>
          </cell>
          <cell r="B138">
            <v>496</v>
          </cell>
          <cell r="C138">
            <v>2484.2110000000002</v>
          </cell>
          <cell r="D138">
            <v>2650.7130000000002</v>
          </cell>
          <cell r="E138">
            <v>1194.77</v>
          </cell>
          <cell r="F138">
            <v>1325.521</v>
          </cell>
          <cell r="G138">
            <v>1194.5260000000001</v>
          </cell>
          <cell r="H138">
            <v>1320.9659999999999</v>
          </cell>
          <cell r="I138">
            <v>8.84</v>
          </cell>
          <cell r="J138">
            <v>11.602</v>
          </cell>
          <cell r="K138">
            <v>16.207000000000001</v>
          </cell>
          <cell r="L138">
            <v>15.49</v>
          </cell>
          <cell r="M138">
            <v>-90</v>
          </cell>
          <cell r="N138">
            <v>-50</v>
          </cell>
          <cell r="O138">
            <v>-7.367</v>
          </cell>
          <cell r="P138">
            <v>-3.8879999999999999</v>
          </cell>
          <cell r="Q138">
            <v>-30.330603579011221</v>
          </cell>
          <cell r="R138">
            <v>-17.089985610232112</v>
          </cell>
          <cell r="S138">
            <v>3624.8040000000001</v>
          </cell>
          <cell r="T138">
            <v>3754.2550000000001</v>
          </cell>
        </row>
        <row r="139">
          <cell r="A139" t="str">
            <v>Montserrat</v>
          </cell>
          <cell r="B139">
            <v>500</v>
          </cell>
          <cell r="C139">
            <v>27225.891</v>
          </cell>
          <cell r="D139">
            <v>34255.721999999994</v>
          </cell>
          <cell r="E139">
            <v>5.0910000000000002</v>
          </cell>
          <cell r="F139">
            <v>2.2280000000000002</v>
          </cell>
          <cell r="G139">
            <v>5.1420000000000003</v>
          </cell>
          <cell r="H139">
            <v>2.2719999999999998</v>
          </cell>
          <cell r="I139">
            <v>-178.79</v>
          </cell>
          <cell r="J139">
            <v>28.011000000000003</v>
          </cell>
          <cell r="K139">
            <v>14.761999999999999</v>
          </cell>
          <cell r="L139">
            <v>13.839</v>
          </cell>
          <cell r="M139">
            <v>-6.8440000000000003</v>
          </cell>
          <cell r="N139">
            <v>0.29799999999999999</v>
          </cell>
          <cell r="O139">
            <v>-193.55199999999999</v>
          </cell>
          <cell r="P139">
            <v>14.172000000000001</v>
          </cell>
          <cell r="Q139">
            <v>-927.37127371273721</v>
          </cell>
          <cell r="R139">
            <v>75.252525252525245</v>
          </cell>
          <cell r="S139">
            <v>5.3870000000000005</v>
          </cell>
          <cell r="T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80.371000000000009</v>
          </cell>
          <cell r="D140">
            <v>99.35</v>
          </cell>
          <cell r="E140">
            <v>13462.416999999999</v>
          </cell>
          <cell r="F140">
            <v>15645.503000000001</v>
          </cell>
          <cell r="G140">
            <v>13541.326999999999</v>
          </cell>
          <cell r="H140">
            <v>15832.957</v>
          </cell>
          <cell r="I140">
            <v>15.838999999999999</v>
          </cell>
          <cell r="J140">
            <v>14.811000000000003</v>
          </cell>
          <cell r="K140">
            <v>17.972999999999999</v>
          </cell>
          <cell r="L140">
            <v>17.447000000000003</v>
          </cell>
          <cell r="M140">
            <v>-300</v>
          </cell>
          <cell r="N140">
            <v>-400</v>
          </cell>
          <cell r="O140">
            <v>-2.1339999999999999</v>
          </cell>
          <cell r="P140">
            <v>-2.6360000000000001</v>
          </cell>
          <cell r="Q140">
            <v>-8.8225329845099836</v>
          </cell>
          <cell r="R140">
            <v>-11.322441333477883</v>
          </cell>
          <cell r="S140">
            <v>46396.964999999997</v>
          </cell>
          <cell r="T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2497.7309999999998</v>
          </cell>
          <cell r="D141">
            <v>2306.9880000000003</v>
          </cell>
          <cell r="E141">
            <v>7563.0370000000003</v>
          </cell>
          <cell r="F141">
            <v>9579.8469999999998</v>
          </cell>
          <cell r="G141">
            <v>8290.7039999999997</v>
          </cell>
          <cell r="H141">
            <v>10212.448</v>
          </cell>
          <cell r="I141">
            <v>24.366999999999997</v>
          </cell>
          <cell r="J141">
            <v>19.963999999999999</v>
          </cell>
          <cell r="K141">
            <v>23.477999999999998</v>
          </cell>
          <cell r="L141">
            <v>20.175999999999998</v>
          </cell>
          <cell r="M141">
            <v>75</v>
          </cell>
          <cell r="N141">
            <v>-20</v>
          </cell>
          <cell r="O141">
            <v>0.88900000000000001</v>
          </cell>
          <cell r="P141">
            <v>-0.21199999999999999</v>
          </cell>
          <cell r="Q141">
            <v>2.0705208353750968</v>
          </cell>
          <cell r="R141">
            <v>-0.52557044759418814</v>
          </cell>
          <cell r="S141">
            <v>37604.353000000003</v>
          </cell>
          <cell r="T141">
            <v>37778.622000000003</v>
          </cell>
        </row>
        <row r="142">
          <cell r="A142" t="str">
            <v>Myanmar</v>
          </cell>
          <cell r="B142">
            <v>104</v>
          </cell>
          <cell r="C142">
            <v>1692.269</v>
          </cell>
          <cell r="D142">
            <v>1794.769</v>
          </cell>
          <cell r="E142">
            <v>22167.499</v>
          </cell>
          <cell r="F142">
            <v>25083.251</v>
          </cell>
          <cell r="G142">
            <v>22332.133000000002</v>
          </cell>
          <cell r="H142">
            <v>25436.241000000002</v>
          </cell>
          <cell r="I142">
            <v>13.984999999999999</v>
          </cell>
          <cell r="J142">
            <v>11.381999999999998</v>
          </cell>
          <cell r="K142">
            <v>13.725</v>
          </cell>
          <cell r="L142">
            <v>11.096999999999998</v>
          </cell>
          <cell r="M142">
            <v>60</v>
          </cell>
          <cell r="N142">
            <v>70</v>
          </cell>
          <cell r="O142">
            <v>0.26</v>
          </cell>
          <cell r="P142">
            <v>0.28499999999999998</v>
          </cell>
          <cell r="Q142">
            <v>1.0827535939749815</v>
          </cell>
          <cell r="R142">
            <v>1.3682513688866285</v>
          </cell>
          <cell r="S142">
            <v>63657.320999999996</v>
          </cell>
          <cell r="T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2141.4610000000002</v>
          </cell>
          <cell r="D143">
            <v>3283.2669999999998</v>
          </cell>
          <cell r="E143">
            <v>817.63800000000003</v>
          </cell>
          <cell r="F143">
            <v>1007.122</v>
          </cell>
          <cell r="G143">
            <v>833.90899999999999</v>
          </cell>
          <cell r="H143">
            <v>1024.1300000000001</v>
          </cell>
          <cell r="I143">
            <v>27.398999999999997</v>
          </cell>
          <cell r="J143">
            <v>13.941000000000001</v>
          </cell>
          <cell r="K143">
            <v>25.131999999999998</v>
          </cell>
          <cell r="L143">
            <v>14.501000000000001</v>
          </cell>
          <cell r="M143">
            <v>20.100000000000001</v>
          </cell>
          <cell r="N143">
            <v>-5.5</v>
          </cell>
          <cell r="O143">
            <v>2.2669999999999999</v>
          </cell>
          <cell r="P143">
            <v>-0.56000000000000005</v>
          </cell>
          <cell r="Q143">
            <v>6.4645606993303879</v>
          </cell>
          <cell r="R143">
            <v>-1.9235477214702899</v>
          </cell>
          <cell r="S143">
            <v>3059.9009999999998</v>
          </cell>
          <cell r="T143">
            <v>3025.8789999999999</v>
          </cell>
        </row>
        <row r="144">
          <cell r="A144" t="str">
            <v>Nauru</v>
          </cell>
          <cell r="B144">
            <v>520</v>
          </cell>
          <cell r="C144">
            <v>4807.6099999999997</v>
          </cell>
          <cell r="D144">
            <v>5853.4519999999993</v>
          </cell>
          <cell r="E144">
            <v>5.3570000000000002</v>
          </cell>
          <cell r="F144">
            <v>6.7720000000000002</v>
          </cell>
          <cell r="G144">
            <v>5.4050000000000002</v>
          </cell>
          <cell r="H144">
            <v>6.8630000000000004</v>
          </cell>
          <cell r="I144">
            <v>24.984999999999999</v>
          </cell>
          <cell r="J144">
            <v>22.283000000000001</v>
          </cell>
          <cell r="K144">
            <v>14.705</v>
          </cell>
          <cell r="L144">
            <v>13.611000000000001</v>
          </cell>
          <cell r="M144">
            <v>0.59</v>
          </cell>
          <cell r="N144">
            <v>0.56000000000000005</v>
          </cell>
          <cell r="O144">
            <v>10.28</v>
          </cell>
          <cell r="P144">
            <v>8.6720000000000006</v>
          </cell>
          <cell r="Q144">
            <v>54.986020503261877</v>
          </cell>
          <cell r="R144">
            <v>49.036777583187401</v>
          </cell>
          <cell r="S144">
            <v>18.071999999999999</v>
          </cell>
          <cell r="T144">
            <v>18.071999999999999</v>
          </cell>
        </row>
        <row r="145">
          <cell r="A145" t="str">
            <v>Nepal</v>
          </cell>
          <cell r="B145">
            <v>524</v>
          </cell>
          <cell r="C145">
            <v>30.951000000000001</v>
          </cell>
          <cell r="D145">
            <v>34.521000000000001</v>
          </cell>
          <cell r="E145">
            <v>10788.371999999999</v>
          </cell>
          <cell r="F145">
            <v>13445.541999999999</v>
          </cell>
          <cell r="G145">
            <v>10893.688</v>
          </cell>
          <cell r="H145">
            <v>13687.087</v>
          </cell>
          <cell r="I145">
            <v>23.841999999999999</v>
          </cell>
          <cell r="J145">
            <v>20.961000000000002</v>
          </cell>
          <cell r="K145">
            <v>24.701999999999998</v>
          </cell>
          <cell r="L145">
            <v>21.737000000000002</v>
          </cell>
          <cell r="M145">
            <v>-99.087999999999994</v>
          </cell>
          <cell r="N145">
            <v>-100</v>
          </cell>
          <cell r="O145">
            <v>-0.86</v>
          </cell>
          <cell r="P145">
            <v>-0.77600000000000002</v>
          </cell>
          <cell r="Q145">
            <v>-2.4926325110339387</v>
          </cell>
          <cell r="R145">
            <v>-2.5479544130188239</v>
          </cell>
          <cell r="S145">
            <v>51171.841</v>
          </cell>
          <cell r="T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3628.174</v>
          </cell>
          <cell r="D146">
            <v>3431.0330000000004</v>
          </cell>
          <cell r="E146">
            <v>7644.75</v>
          </cell>
          <cell r="F146">
            <v>8091.1279999999997</v>
          </cell>
          <cell r="G146">
            <v>7814.15</v>
          </cell>
          <cell r="H146">
            <v>8208.0450000000001</v>
          </cell>
          <cell r="I146">
            <v>5.5949999999999998</v>
          </cell>
          <cell r="J146">
            <v>4.9910000000000005</v>
          </cell>
          <cell r="K146">
            <v>3.5410000000000004</v>
          </cell>
          <cell r="L146">
            <v>3.1270000000000007</v>
          </cell>
          <cell r="M146">
            <v>161</v>
          </cell>
          <cell r="N146">
            <v>150</v>
          </cell>
          <cell r="O146">
            <v>2.0539999999999998</v>
          </cell>
          <cell r="P146">
            <v>1.8640000000000001</v>
          </cell>
          <cell r="Q146">
            <v>16.608622454032286</v>
          </cell>
          <cell r="R146">
            <v>15.426940580567198</v>
          </cell>
          <cell r="S146">
            <v>17139.404000000002</v>
          </cell>
          <cell r="T146">
            <v>15269.856</v>
          </cell>
        </row>
        <row r="147">
          <cell r="A147" t="str">
            <v>Netherlands Antilles</v>
          </cell>
          <cell r="B147">
            <v>530</v>
          </cell>
          <cell r="C147">
            <v>405.07799999999997</v>
          </cell>
          <cell r="D147">
            <v>464.904</v>
          </cell>
          <cell r="E147">
            <v>88.97</v>
          </cell>
          <cell r="F147">
            <v>86.075999999999993</v>
          </cell>
          <cell r="G147">
            <v>97.756</v>
          </cell>
          <cell r="H147">
            <v>96.58</v>
          </cell>
          <cell r="I147">
            <v>-12.214000000000002</v>
          </cell>
          <cell r="J147">
            <v>7.8090000000000002</v>
          </cell>
          <cell r="K147">
            <v>10.632999999999999</v>
          </cell>
          <cell r="L147">
            <v>7.8090000000000002</v>
          </cell>
          <cell r="M147">
            <v>-20.699000000000002</v>
          </cell>
          <cell r="N147">
            <v>0</v>
          </cell>
          <cell r="O147">
            <v>-22.847000000000001</v>
          </cell>
          <cell r="P147">
            <v>0</v>
          </cell>
          <cell r="Q147">
            <v>-131.89957305805137</v>
          </cell>
          <cell r="R147">
            <v>0</v>
          </cell>
          <cell r="S147">
            <v>202.88400000000001</v>
          </cell>
          <cell r="T147">
            <v>202.88400000000001</v>
          </cell>
        </row>
        <row r="148">
          <cell r="A148" t="str">
            <v>New Caledonia</v>
          </cell>
          <cell r="B148">
            <v>540</v>
          </cell>
          <cell r="C148">
            <v>13945.501</v>
          </cell>
          <cell r="D148">
            <v>18605.921000000002</v>
          </cell>
          <cell r="E148">
            <v>98.884</v>
          </cell>
          <cell r="F148">
            <v>121.559</v>
          </cell>
          <cell r="G148">
            <v>94.203000000000003</v>
          </cell>
          <cell r="H148">
            <v>115.279</v>
          </cell>
          <cell r="I148">
            <v>21.748999999999999</v>
          </cell>
          <cell r="J148">
            <v>19.059999999999999</v>
          </cell>
          <cell r="K148">
            <v>16.515999999999998</v>
          </cell>
          <cell r="L148">
            <v>14.332999999999998</v>
          </cell>
          <cell r="M148">
            <v>5.343</v>
          </cell>
          <cell r="N148">
            <v>5.343</v>
          </cell>
          <cell r="O148">
            <v>5.2329999999999997</v>
          </cell>
          <cell r="P148">
            <v>4.7270000000000003</v>
          </cell>
          <cell r="Q148">
            <v>24.407290667397564</v>
          </cell>
          <cell r="R148">
            <v>24.577947467684805</v>
          </cell>
          <cell r="S148">
            <v>382.11099999999999</v>
          </cell>
          <cell r="T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10110.516</v>
          </cell>
          <cell r="D149">
            <v>12883.935000000001</v>
          </cell>
          <cell r="E149">
            <v>1802.23</v>
          </cell>
          <cell r="F149">
            <v>1979.644</v>
          </cell>
          <cell r="G149">
            <v>1855.5309999999999</v>
          </cell>
          <cell r="H149">
            <v>2048.7399999999998</v>
          </cell>
          <cell r="I149">
            <v>8.5839999999999996</v>
          </cell>
          <cell r="J149">
            <v>10.714</v>
          </cell>
          <cell r="K149">
            <v>7.5140000000000002</v>
          </cell>
          <cell r="L149">
            <v>6.7149999999999999</v>
          </cell>
          <cell r="M149">
            <v>20</v>
          </cell>
          <cell r="N149">
            <v>78.45</v>
          </cell>
          <cell r="O149">
            <v>1.07</v>
          </cell>
          <cell r="P149">
            <v>3.9990000000000001</v>
          </cell>
          <cell r="Q149">
            <v>7.1385739984580683</v>
          </cell>
          <cell r="R149">
            <v>28.596007129864876</v>
          </cell>
          <cell r="S149">
            <v>4789.55</v>
          </cell>
          <cell r="T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10146.967000000001</v>
          </cell>
          <cell r="D150">
            <v>13518.416000000001</v>
          </cell>
          <cell r="E150">
            <v>2232.0590000000002</v>
          </cell>
          <cell r="F150">
            <v>2742.0459999999998</v>
          </cell>
          <cell r="G150">
            <v>2244.8330000000001</v>
          </cell>
          <cell r="H150">
            <v>2744.6390000000001</v>
          </cell>
          <cell r="I150">
            <v>20.422000000000004</v>
          </cell>
          <cell r="J150">
            <v>20.221999999999998</v>
          </cell>
          <cell r="K150">
            <v>26.993000000000002</v>
          </cell>
          <cell r="L150">
            <v>24.050999999999998</v>
          </cell>
          <cell r="M150">
            <v>-155</v>
          </cell>
          <cell r="N150">
            <v>-100</v>
          </cell>
          <cell r="O150">
            <v>-6.5709999999999997</v>
          </cell>
          <cell r="P150">
            <v>-3.8290000000000002</v>
          </cell>
          <cell r="Q150">
            <v>-20.252436825463192</v>
          </cell>
          <cell r="R150">
            <v>-13.168516184764817</v>
          </cell>
          <cell r="S150">
            <v>9370.755000000001</v>
          </cell>
          <cell r="T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377.78500000000003</v>
          </cell>
          <cell r="D151">
            <v>401.63</v>
          </cell>
          <cell r="E151">
            <v>5055.0150000000003</v>
          </cell>
          <cell r="F151">
            <v>7136.1090000000004</v>
          </cell>
          <cell r="G151">
            <v>4874.3410000000003</v>
          </cell>
          <cell r="H151">
            <v>6820.8680000000004</v>
          </cell>
          <cell r="I151">
            <v>34.14</v>
          </cell>
          <cell r="J151">
            <v>33.795000000000002</v>
          </cell>
          <cell r="K151">
            <v>34.249000000000002</v>
          </cell>
          <cell r="L151">
            <v>33.950000000000003</v>
          </cell>
          <cell r="M151">
            <v>-5.9420000000000002</v>
          </cell>
          <cell r="N151">
            <v>-10</v>
          </cell>
          <cell r="O151">
            <v>-0.109</v>
          </cell>
          <cell r="P151">
            <v>-0.155</v>
          </cell>
          <cell r="Q151">
            <v>-0.19153469511428581</v>
          </cell>
          <cell r="R151">
            <v>-0.28200081836637486</v>
          </cell>
          <cell r="S151">
            <v>50156.38</v>
          </cell>
          <cell r="T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51.009</v>
          </cell>
          <cell r="D152">
            <v>61.963000000000001</v>
          </cell>
          <cell r="E152">
            <v>52236.322999999997</v>
          </cell>
          <cell r="F152">
            <v>66558.346000000005</v>
          </cell>
          <cell r="G152">
            <v>51677.383999999998</v>
          </cell>
          <cell r="H152">
            <v>64971.322999999997</v>
          </cell>
          <cell r="I152">
            <v>24.726999999999997</v>
          </cell>
          <cell r="J152">
            <v>22.352</v>
          </cell>
          <cell r="K152">
            <v>24.898999999999997</v>
          </cell>
          <cell r="L152">
            <v>22.625</v>
          </cell>
          <cell r="M152">
            <v>-95.028000000000006</v>
          </cell>
          <cell r="N152">
            <v>-170</v>
          </cell>
          <cell r="O152">
            <v>-0.17199999999999999</v>
          </cell>
          <cell r="P152">
            <v>-0.27300000000000002</v>
          </cell>
          <cell r="Q152">
            <v>-0.39097387994302513</v>
          </cell>
          <cell r="R152">
            <v>-0.64955978378218104</v>
          </cell>
          <cell r="S152">
            <v>258108.43900000001</v>
          </cell>
          <cell r="T152">
            <v>259911.245</v>
          </cell>
        </row>
        <row r="153">
          <cell r="A153" t="str">
            <v>Niue</v>
          </cell>
          <cell r="B153">
            <v>570</v>
          </cell>
          <cell r="C153">
            <v>375.41200000000003</v>
          </cell>
          <cell r="D153">
            <v>395.93200000000002</v>
          </cell>
          <cell r="E153">
            <v>0.88300000000000001</v>
          </cell>
          <cell r="F153">
            <v>0.71499999999999997</v>
          </cell>
          <cell r="G153">
            <v>0.89600000000000002</v>
          </cell>
          <cell r="H153">
            <v>0.73</v>
          </cell>
          <cell r="I153">
            <v>-19.945999999999998</v>
          </cell>
          <cell r="J153">
            <v>-21.603999999999996</v>
          </cell>
          <cell r="K153">
            <v>14.4</v>
          </cell>
          <cell r="L153">
            <v>12.046000000000003</v>
          </cell>
          <cell r="M153">
            <v>-0.29099999999999998</v>
          </cell>
          <cell r="N153">
            <v>-0.25700000000000001</v>
          </cell>
          <cell r="O153">
            <v>-34.345999999999997</v>
          </cell>
          <cell r="P153">
            <v>-33.65</v>
          </cell>
          <cell r="Q153">
            <v>-177.43902439024387</v>
          </cell>
          <cell r="R153">
            <v>-191.79104477611938</v>
          </cell>
          <cell r="S153">
            <v>1.823</v>
          </cell>
          <cell r="T153">
            <v>1.823</v>
          </cell>
        </row>
        <row r="154">
          <cell r="A154" t="str">
            <v>Northern Mariana Islands</v>
          </cell>
          <cell r="B154">
            <v>580</v>
          </cell>
          <cell r="C154">
            <v>2300.0129999999999</v>
          </cell>
          <cell r="D154">
            <v>3068.7420000000002</v>
          </cell>
          <cell r="E154">
            <v>28.788</v>
          </cell>
          <cell r="F154">
            <v>40.36</v>
          </cell>
          <cell r="G154">
            <v>28.343</v>
          </cell>
          <cell r="H154">
            <v>40.441000000000003</v>
          </cell>
          <cell r="I154">
            <v>39.728999999999999</v>
          </cell>
          <cell r="J154">
            <v>29.414999999999999</v>
          </cell>
          <cell r="K154">
            <v>16.081</v>
          </cell>
          <cell r="L154">
            <v>13.472000000000001</v>
          </cell>
          <cell r="M154">
            <v>7.5</v>
          </cell>
          <cell r="N154">
            <v>6</v>
          </cell>
          <cell r="O154">
            <v>23.648</v>
          </cell>
          <cell r="P154">
            <v>15.943</v>
          </cell>
          <cell r="Q154">
            <v>121.5953307392996</v>
          </cell>
          <cell r="R154">
            <v>93.428838368109624</v>
          </cell>
          <cell r="S154">
            <v>130.47199999999998</v>
          </cell>
          <cell r="T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1124.598</v>
          </cell>
          <cell r="D155">
            <v>1244.663</v>
          </cell>
          <cell r="E155">
            <v>2155.5010000000002</v>
          </cell>
          <cell r="F155">
            <v>2294.7570000000001</v>
          </cell>
          <cell r="G155">
            <v>2203.683</v>
          </cell>
          <cell r="H155">
            <v>2325.518</v>
          </cell>
          <cell r="I155">
            <v>6.4550000000000001</v>
          </cell>
          <cell r="J155">
            <v>5.1789999999999985</v>
          </cell>
          <cell r="K155">
            <v>3.4129999999999985</v>
          </cell>
          <cell r="L155">
            <v>2.6169999999999991</v>
          </cell>
          <cell r="M155">
            <v>67.382000000000005</v>
          </cell>
          <cell r="N155">
            <v>58.43</v>
          </cell>
          <cell r="O155">
            <v>3.0419999999999998</v>
          </cell>
          <cell r="P155">
            <v>2.5619999999999998</v>
          </cell>
          <cell r="Q155">
            <v>22.77673178135257</v>
          </cell>
          <cell r="R155">
            <v>20.95722473691384</v>
          </cell>
          <cell r="S155">
            <v>5434.89</v>
          </cell>
          <cell r="T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>
            <v>92523.256999999998</v>
          </cell>
          <cell r="D156">
            <v>107029.36</v>
          </cell>
          <cell r="E156">
            <v>1325.566</v>
          </cell>
          <cell r="F156">
            <v>1883.338</v>
          </cell>
          <cell r="G156">
            <v>1284.423</v>
          </cell>
          <cell r="H156">
            <v>1818.874</v>
          </cell>
          <cell r="I156">
            <v>37.504000000000005</v>
          </cell>
          <cell r="J156">
            <v>32.231999999999999</v>
          </cell>
          <cell r="K156">
            <v>36.770000000000003</v>
          </cell>
          <cell r="L156">
            <v>34.567</v>
          </cell>
          <cell r="M156">
            <v>10.574999999999999</v>
          </cell>
          <cell r="N156">
            <v>-40</v>
          </cell>
          <cell r="O156">
            <v>0.73399999999999999</v>
          </cell>
          <cell r="P156">
            <v>-2.335</v>
          </cell>
          <cell r="Q156">
            <v>1.7558482615026738</v>
          </cell>
          <cell r="R156">
            <v>-6.0175441499692361</v>
          </cell>
          <cell r="S156">
            <v>10058.339</v>
          </cell>
          <cell r="T156">
            <v>10203.541000000001</v>
          </cell>
        </row>
        <row r="157">
          <cell r="A157" t="str">
            <v>Oman</v>
          </cell>
          <cell r="B157">
            <v>512</v>
          </cell>
          <cell r="C157">
            <v>107.21299999999999</v>
          </cell>
          <cell r="D157">
            <v>110.48699999999999</v>
          </cell>
          <cell r="E157">
            <v>1284.6590000000001</v>
          </cell>
          <cell r="F157">
            <v>1442.85</v>
          </cell>
          <cell r="G157">
            <v>892.60500000000002</v>
          </cell>
          <cell r="H157">
            <v>1124.1310000000001</v>
          </cell>
          <cell r="I157">
            <v>22.923999999999999</v>
          </cell>
          <cell r="J157">
            <v>9.9809999999999999</v>
          </cell>
          <cell r="K157">
            <v>26.387999999999998</v>
          </cell>
          <cell r="L157">
            <v>22.757999999999999</v>
          </cell>
          <cell r="M157">
            <v>-40</v>
          </cell>
          <cell r="N157">
            <v>-160</v>
          </cell>
          <cell r="O157">
            <v>-3.464</v>
          </cell>
          <cell r="P157">
            <v>-12.776999999999999</v>
          </cell>
          <cell r="Q157">
            <v>-11.745498537685432</v>
          </cell>
          <cell r="R157">
            <v>-49.931967694016905</v>
          </cell>
          <cell r="S157">
            <v>4957.7270000000008</v>
          </cell>
          <cell r="T157">
            <v>4882.6279999999997</v>
          </cell>
        </row>
        <row r="158">
          <cell r="A158" t="str">
            <v>Pakistan</v>
          </cell>
          <cell r="B158">
            <v>586</v>
          </cell>
          <cell r="C158">
            <v>31.6</v>
          </cell>
          <cell r="D158">
            <v>35.253</v>
          </cell>
          <cell r="E158">
            <v>64961.906999999999</v>
          </cell>
          <cell r="F158">
            <v>81282.570000000007</v>
          </cell>
          <cell r="G158">
            <v>61113.16</v>
          </cell>
          <cell r="H158">
            <v>76652.505000000005</v>
          </cell>
          <cell r="I158">
            <v>24.669</v>
          </cell>
          <cell r="J158">
            <v>20.343</v>
          </cell>
          <cell r="K158">
            <v>24.728999999999999</v>
          </cell>
          <cell r="L158">
            <v>22.751999999999999</v>
          </cell>
          <cell r="M158">
            <v>-40.5</v>
          </cell>
          <cell r="N158">
            <v>-1810</v>
          </cell>
          <cell r="O158">
            <v>-0.06</v>
          </cell>
          <cell r="P158">
            <v>-2.4089999999999998</v>
          </cell>
          <cell r="Q158">
            <v>-0.17786720618840857</v>
          </cell>
          <cell r="R158">
            <v>-7.7561779886010749</v>
          </cell>
          <cell r="S158">
            <v>304700.397</v>
          </cell>
          <cell r="T158">
            <v>315504.37599999999</v>
          </cell>
        </row>
        <row r="159">
          <cell r="A159" t="str">
            <v>Palau</v>
          </cell>
          <cell r="B159">
            <v>585</v>
          </cell>
          <cell r="C159">
            <v>10.233000000000001</v>
          </cell>
          <cell r="D159">
            <v>4.5</v>
          </cell>
          <cell r="E159">
            <v>9.4489999999999998</v>
          </cell>
          <cell r="F159">
            <v>10.866</v>
          </cell>
          <cell r="G159">
            <v>7.9489999999999998</v>
          </cell>
          <cell r="H159">
            <v>9.0830000000000002</v>
          </cell>
          <cell r="I159">
            <v>20.669</v>
          </cell>
          <cell r="J159">
            <v>6.6769999999999996</v>
          </cell>
          <cell r="K159">
            <v>6.6280000000000001</v>
          </cell>
          <cell r="L159">
            <v>6.6769999999999996</v>
          </cell>
          <cell r="M159">
            <v>1.288</v>
          </cell>
          <cell r="N159">
            <v>0</v>
          </cell>
          <cell r="O159">
            <v>14.041</v>
          </cell>
          <cell r="P159">
            <v>0</v>
          </cell>
          <cell r="Q159">
            <v>95.548961424332347</v>
          </cell>
          <cell r="R159">
            <v>0</v>
          </cell>
          <cell r="S159">
            <v>21.286000000000001</v>
          </cell>
          <cell r="T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27003.743999999999</v>
          </cell>
          <cell r="D160">
            <v>31478.46</v>
          </cell>
          <cell r="E160">
            <v>1349.1479999999999</v>
          </cell>
          <cell r="F160">
            <v>1630.107</v>
          </cell>
          <cell r="G160">
            <v>1321.2639999999999</v>
          </cell>
          <cell r="H160">
            <v>1601.395</v>
          </cell>
          <cell r="I160">
            <v>19.893999999999998</v>
          </cell>
          <cell r="J160">
            <v>18.219000000000001</v>
          </cell>
          <cell r="K160">
            <v>19.110999999999997</v>
          </cell>
          <cell r="L160">
            <v>17.701000000000001</v>
          </cell>
          <cell r="M160">
            <v>11</v>
          </cell>
          <cell r="N160">
            <v>8</v>
          </cell>
          <cell r="O160">
            <v>0.78300000000000003</v>
          </cell>
          <cell r="P160">
            <v>0.51800000000000002</v>
          </cell>
          <cell r="Q160">
            <v>3.2451440843973471</v>
          </cell>
          <cell r="R160">
            <v>2.28219969817909</v>
          </cell>
          <cell r="S160">
            <v>5092.6849999999995</v>
          </cell>
          <cell r="T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15853.741</v>
          </cell>
          <cell r="D161">
            <v>19792.294999999998</v>
          </cell>
          <cell r="E161">
            <v>2435.3789999999999</v>
          </cell>
          <cell r="F161">
            <v>3034.7440000000001</v>
          </cell>
          <cell r="G161">
            <v>2251.857</v>
          </cell>
          <cell r="H161">
            <v>2852.3939999999998</v>
          </cell>
          <cell r="I161">
            <v>24.499000000000002</v>
          </cell>
          <cell r="J161">
            <v>21.036000000000001</v>
          </cell>
          <cell r="K161">
            <v>24.499000000000002</v>
          </cell>
          <cell r="L161">
            <v>21.036000000000001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10618.960999999999</v>
          </cell>
          <cell r="T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1651.547</v>
          </cell>
          <cell r="D162">
            <v>2031.252</v>
          </cell>
          <cell r="E162">
            <v>2432.9169999999999</v>
          </cell>
          <cell r="F162">
            <v>3102.1379999999999</v>
          </cell>
          <cell r="G162">
            <v>2395.5889999999999</v>
          </cell>
          <cell r="H162">
            <v>3056.1210000000001</v>
          </cell>
          <cell r="I162">
            <v>24.920999999999999</v>
          </cell>
          <cell r="J162">
            <v>23.67</v>
          </cell>
          <cell r="K162">
            <v>25.891999999999999</v>
          </cell>
          <cell r="L162">
            <v>24.53</v>
          </cell>
          <cell r="M162">
            <v>-25</v>
          </cell>
          <cell r="N162">
            <v>-25</v>
          </cell>
          <cell r="O162">
            <v>-0.97099999999999997</v>
          </cell>
          <cell r="P162">
            <v>-0.86</v>
          </cell>
          <cell r="Q162">
            <v>-3.1033926288218279</v>
          </cell>
          <cell r="R162">
            <v>-2.9073824254547147</v>
          </cell>
          <cell r="S162">
            <v>12094.887000000001</v>
          </cell>
          <cell r="T162">
            <v>12375.038</v>
          </cell>
        </row>
        <row r="163">
          <cell r="A163" t="str">
            <v>Peru</v>
          </cell>
          <cell r="B163">
            <v>604</v>
          </cell>
          <cell r="C163">
            <v>10.762</v>
          </cell>
          <cell r="D163">
            <v>13.635</v>
          </cell>
          <cell r="E163">
            <v>11995.307000000001</v>
          </cell>
          <cell r="F163">
            <v>14059.816000000001</v>
          </cell>
          <cell r="G163">
            <v>11841.556</v>
          </cell>
          <cell r="H163">
            <v>13908.428</v>
          </cell>
          <cell r="I163">
            <v>16.994</v>
          </cell>
          <cell r="J163">
            <v>14.956000000000003</v>
          </cell>
          <cell r="K163">
            <v>19.806000000000001</v>
          </cell>
          <cell r="L163">
            <v>17.182000000000002</v>
          </cell>
          <cell r="M163">
            <v>-350</v>
          </cell>
          <cell r="N163">
            <v>-300</v>
          </cell>
          <cell r="O163">
            <v>-2.8119999999999998</v>
          </cell>
          <cell r="P163">
            <v>-2.226</v>
          </cell>
          <cell r="Q163">
            <v>-10.735527818359778</v>
          </cell>
          <cell r="R163">
            <v>-9.5598912849163078</v>
          </cell>
          <cell r="S163">
            <v>42551.872000000003</v>
          </cell>
          <cell r="T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15458.9</v>
          </cell>
          <cell r="D164">
            <v>16299.172999999999</v>
          </cell>
          <cell r="E164">
            <v>34443.071000000004</v>
          </cell>
          <cell r="F164">
            <v>41813.673000000003</v>
          </cell>
          <cell r="G164">
            <v>33952.764000000003</v>
          </cell>
          <cell r="H164">
            <v>41240.805</v>
          </cell>
          <cell r="I164">
            <v>20.45</v>
          </cell>
          <cell r="J164">
            <v>18.356000000000002</v>
          </cell>
          <cell r="K164">
            <v>22.947000000000003</v>
          </cell>
          <cell r="L164">
            <v>20.623000000000001</v>
          </cell>
          <cell r="M164">
            <v>-900</v>
          </cell>
          <cell r="N164">
            <v>-900</v>
          </cell>
          <cell r="O164">
            <v>-2.4969999999999999</v>
          </cell>
          <cell r="P164">
            <v>-2.2669999999999999</v>
          </cell>
          <cell r="Q164">
            <v>-8.7824405055524046</v>
          </cell>
          <cell r="R164">
            <v>-8.8273996206964469</v>
          </cell>
          <cell r="S164">
            <v>127068.217</v>
          </cell>
          <cell r="T164">
            <v>137837.11300000001</v>
          </cell>
        </row>
        <row r="165">
          <cell r="A165" t="str">
            <v>Pitcairn</v>
          </cell>
          <cell r="B165">
            <v>612</v>
          </cell>
          <cell r="C165">
            <v>186.726</v>
          </cell>
          <cell r="D165">
            <v>182.65600000000001</v>
          </cell>
          <cell r="E165">
            <v>3.3000000000000002E-2</v>
          </cell>
          <cell r="F165">
            <v>3.4000000000000002E-2</v>
          </cell>
          <cell r="G165">
            <v>3.4000000000000002E-2</v>
          </cell>
          <cell r="H165">
            <v>3.3000000000000002E-2</v>
          </cell>
          <cell r="I165">
            <v>2.9630000000000001</v>
          </cell>
          <cell r="J165">
            <v>-2.963000000000001</v>
          </cell>
          <cell r="K165">
            <v>2.9630000000000001</v>
          </cell>
          <cell r="L165">
            <v>-2.963000000000001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5.7999999999999996E-2</v>
          </cell>
          <cell r="T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193.08699999999999</v>
          </cell>
          <cell r="D166">
            <v>236.83799999999999</v>
          </cell>
          <cell r="E166">
            <v>18782.035</v>
          </cell>
          <cell r="F166">
            <v>18685.071</v>
          </cell>
          <cell r="G166">
            <v>19812.963</v>
          </cell>
          <cell r="H166">
            <v>19844.491000000002</v>
          </cell>
          <cell r="I166">
            <v>0.28099999999999969</v>
          </cell>
          <cell r="J166">
            <v>-0.62099999999999955</v>
          </cell>
          <cell r="K166">
            <v>0.64799999999999969</v>
          </cell>
          <cell r="L166">
            <v>-0.20599999999999952</v>
          </cell>
          <cell r="M166">
            <v>-70.778999999999996</v>
          </cell>
          <cell r="N166">
            <v>-80</v>
          </cell>
          <cell r="O166">
            <v>-0.36699999999999999</v>
          </cell>
          <cell r="P166">
            <v>-0.41499999999999998</v>
          </cell>
          <cell r="Q166">
            <v>-3.4623354413537242</v>
          </cell>
          <cell r="R166">
            <v>-4.3693140886894302</v>
          </cell>
          <cell r="S166">
            <v>31916.11</v>
          </cell>
          <cell r="T166">
            <v>32560.03</v>
          </cell>
        </row>
        <row r="167">
          <cell r="A167" t="str">
            <v>Portugal</v>
          </cell>
          <cell r="B167">
            <v>620</v>
          </cell>
          <cell r="C167">
            <v>3657.761</v>
          </cell>
          <cell r="D167">
            <v>4028.384</v>
          </cell>
          <cell r="E167">
            <v>4833.5590000000002</v>
          </cell>
          <cell r="F167">
            <v>5072.3090000000002</v>
          </cell>
          <cell r="G167">
            <v>5196.8270000000002</v>
          </cell>
          <cell r="H167">
            <v>5422.1930000000002</v>
          </cell>
          <cell r="I167">
            <v>3.8450000000000002</v>
          </cell>
          <cell r="J167">
            <v>5.2009999999999996</v>
          </cell>
          <cell r="K167">
            <v>0.38899999999999935</v>
          </cell>
          <cell r="L167">
            <v>0.375</v>
          </cell>
          <cell r="M167">
            <v>174.999</v>
          </cell>
          <cell r="N167">
            <v>250</v>
          </cell>
          <cell r="O167">
            <v>3.456</v>
          </cell>
          <cell r="P167">
            <v>4.8259999999999996</v>
          </cell>
          <cell r="Q167">
            <v>30.975247980402287</v>
          </cell>
          <cell r="R167">
            <v>44.255698806335289</v>
          </cell>
          <cell r="S167">
            <v>10722.573</v>
          </cell>
          <cell r="T167">
            <v>9194.7150000000001</v>
          </cell>
        </row>
        <row r="168">
          <cell r="A168" t="str">
            <v>Puerto Rico</v>
          </cell>
          <cell r="B168">
            <v>630</v>
          </cell>
          <cell r="C168">
            <v>4476.8919999999998</v>
          </cell>
          <cell r="D168">
            <v>5486.6849999999995</v>
          </cell>
          <cell r="E168">
            <v>1784.348</v>
          </cell>
          <cell r="F168">
            <v>1897.71</v>
          </cell>
          <cell r="G168">
            <v>1912.105</v>
          </cell>
          <cell r="H168">
            <v>2056.8739999999998</v>
          </cell>
          <cell r="I168">
            <v>7.3539999999999992</v>
          </cell>
          <cell r="J168">
            <v>6.1459999999999999</v>
          </cell>
          <cell r="K168">
            <v>7.4289999999999994</v>
          </cell>
          <cell r="L168">
            <v>6.3</v>
          </cell>
          <cell r="M168">
            <v>-1.4159999999999999</v>
          </cell>
          <cell r="N168">
            <v>-3</v>
          </cell>
          <cell r="O168">
            <v>-7.4999999999999997E-2</v>
          </cell>
          <cell r="P168">
            <v>-0.154</v>
          </cell>
          <cell r="Q168">
            <v>-0.48982133282598544</v>
          </cell>
          <cell r="R168">
            <v>-1.071065174315857</v>
          </cell>
          <cell r="S168">
            <v>4404.5749999999998</v>
          </cell>
          <cell r="T168">
            <v>4441.7049999999999</v>
          </cell>
        </row>
        <row r="169">
          <cell r="A169" t="str">
            <v>Qatar</v>
          </cell>
          <cell r="B169">
            <v>634</v>
          </cell>
          <cell r="C169">
            <v>9929.3559999999998</v>
          </cell>
          <cell r="D169">
            <v>13956.977000000001</v>
          </cell>
          <cell r="E169">
            <v>346.28</v>
          </cell>
          <cell r="F169">
            <v>547.46699999999998</v>
          </cell>
          <cell r="G169">
            <v>179.45599999999999</v>
          </cell>
          <cell r="H169">
            <v>265.375</v>
          </cell>
          <cell r="I169">
            <v>28.48</v>
          </cell>
          <cell r="J169">
            <v>58.204000000000001</v>
          </cell>
          <cell r="K169">
            <v>17.88</v>
          </cell>
          <cell r="L169">
            <v>15.926000000000002</v>
          </cell>
          <cell r="M169">
            <v>30</v>
          </cell>
          <cell r="N169">
            <v>150</v>
          </cell>
          <cell r="O169">
            <v>10.6</v>
          </cell>
          <cell r="P169">
            <v>42.277999999999999</v>
          </cell>
          <cell r="Q169">
            <v>49.975012493753127</v>
          </cell>
          <cell r="R169">
            <v>221.42509189141316</v>
          </cell>
          <cell r="S169">
            <v>1329.84</v>
          </cell>
          <cell r="T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103913.70699999999</v>
          </cell>
          <cell r="D170">
            <v>131529.66899999999</v>
          </cell>
          <cell r="E170">
            <v>22668.025000000001</v>
          </cell>
          <cell r="F170">
            <v>23972.705999999998</v>
          </cell>
          <cell r="G170">
            <v>22338.581999999999</v>
          </cell>
          <cell r="H170">
            <v>23844.23</v>
          </cell>
          <cell r="I170">
            <v>7.7249999999999996</v>
          </cell>
          <cell r="J170">
            <v>4.3880000000000008</v>
          </cell>
          <cell r="K170">
            <v>8.0739999999999998</v>
          </cell>
          <cell r="L170">
            <v>4.7260000000000009</v>
          </cell>
          <cell r="M170">
            <v>-80</v>
          </cell>
          <cell r="N170">
            <v>-80</v>
          </cell>
          <cell r="O170">
            <v>-0.34899999999999998</v>
          </cell>
          <cell r="P170">
            <v>-0.33800000000000002</v>
          </cell>
          <cell r="Q170">
            <v>-2.5762555542459586</v>
          </cell>
          <cell r="R170">
            <v>-3.2963252154457559</v>
          </cell>
          <cell r="S170">
            <v>44628.587</v>
          </cell>
          <cell r="T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1.7789999999999999</v>
          </cell>
          <cell r="D171">
            <v>1.4450000000000001</v>
          </cell>
          <cell r="E171">
            <v>2072.6</v>
          </cell>
          <cell r="F171">
            <v>2010.481</v>
          </cell>
          <cell r="G171">
            <v>2266.15</v>
          </cell>
          <cell r="H171">
            <v>2195.2660000000001</v>
          </cell>
          <cell r="I171">
            <v>-2.9770000000000008</v>
          </cell>
          <cell r="J171">
            <v>-3.25</v>
          </cell>
          <cell r="K171">
            <v>0.27399999999999913</v>
          </cell>
          <cell r="L171">
            <v>-1.3629999999999995</v>
          </cell>
          <cell r="M171">
            <v>-70</v>
          </cell>
          <cell r="N171">
            <v>-40</v>
          </cell>
          <cell r="O171">
            <v>-3.2509999999999999</v>
          </cell>
          <cell r="P171">
            <v>-1.887</v>
          </cell>
          <cell r="Q171">
            <v>-27.117383404936142</v>
          </cell>
          <cell r="R171">
            <v>-18.675705708229451</v>
          </cell>
          <cell r="S171">
            <v>3312.0140000000001</v>
          </cell>
          <cell r="T171">
            <v>3637.518</v>
          </cell>
        </row>
        <row r="172">
          <cell r="A172" t="str">
            <v>Réunion</v>
          </cell>
          <cell r="B172">
            <v>638</v>
          </cell>
          <cell r="C172">
            <v>57.131</v>
          </cell>
          <cell r="D172">
            <v>80.801000000000002</v>
          </cell>
          <cell r="E172">
            <v>325.04899999999998</v>
          </cell>
          <cell r="F172">
            <v>383.54500000000002</v>
          </cell>
          <cell r="G172">
            <v>338.83699999999999</v>
          </cell>
          <cell r="H172">
            <v>401.59399999999999</v>
          </cell>
          <cell r="I172">
            <v>17.443999999999999</v>
          </cell>
          <cell r="J172">
            <v>16.086000000000002</v>
          </cell>
          <cell r="K172">
            <v>14.994999999999999</v>
          </cell>
          <cell r="L172">
            <v>14.761000000000001</v>
          </cell>
          <cell r="M172">
            <v>8.5</v>
          </cell>
          <cell r="N172">
            <v>5</v>
          </cell>
          <cell r="O172">
            <v>2.4489999999999998</v>
          </cell>
          <cell r="P172">
            <v>1.325</v>
          </cell>
          <cell r="Q172">
            <v>12.121730697926472</v>
          </cell>
          <cell r="R172">
            <v>6.5820651887736297</v>
          </cell>
          <cell r="S172">
            <v>1091.825</v>
          </cell>
          <cell r="T172">
            <v>1091.825</v>
          </cell>
        </row>
        <row r="173">
          <cell r="A173" t="str">
            <v>Romania</v>
          </cell>
          <cell r="B173">
            <v>642</v>
          </cell>
          <cell r="C173">
            <v>4359.1840000000002</v>
          </cell>
          <cell r="D173">
            <v>4620.2749999999996</v>
          </cell>
          <cell r="E173">
            <v>11123.977999999999</v>
          </cell>
          <cell r="F173">
            <v>10581.022999999999</v>
          </cell>
          <cell r="G173">
            <v>11556.974</v>
          </cell>
          <cell r="H173">
            <v>11130.449000000001</v>
          </cell>
          <cell r="I173">
            <v>-5.0359999999999996</v>
          </cell>
          <cell r="J173">
            <v>-3.7010000000000005</v>
          </cell>
          <cell r="K173">
            <v>-1.9109999999999996</v>
          </cell>
          <cell r="L173">
            <v>-2.3320000000000007</v>
          </cell>
          <cell r="M173">
            <v>-350</v>
          </cell>
          <cell r="N173">
            <v>-150</v>
          </cell>
          <cell r="O173">
            <v>-3.125</v>
          </cell>
          <cell r="P173">
            <v>-1.369</v>
          </cell>
          <cell r="Q173">
            <v>-30.605053156605177</v>
          </cell>
          <cell r="R173">
            <v>-13.884530688978183</v>
          </cell>
          <cell r="S173">
            <v>16757.442999999999</v>
          </cell>
          <cell r="T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17.398</v>
          </cell>
          <cell r="D174">
            <v>19.948999999999998</v>
          </cell>
          <cell r="E174">
            <v>69582.600000000006</v>
          </cell>
          <cell r="F174">
            <v>66447.373000000007</v>
          </cell>
          <cell r="G174">
            <v>78606.599000000002</v>
          </cell>
          <cell r="H174">
            <v>76754.198999999993</v>
          </cell>
          <cell r="I174">
            <v>-2.2110000000000007</v>
          </cell>
          <cell r="J174">
            <v>-4.636000000000001</v>
          </cell>
          <cell r="K174">
            <v>-5.3320000000000007</v>
          </cell>
          <cell r="L174">
            <v>-5.1880000000000006</v>
          </cell>
          <cell r="M174">
            <v>2300</v>
          </cell>
          <cell r="N174">
            <v>400</v>
          </cell>
          <cell r="O174">
            <v>3.121</v>
          </cell>
          <cell r="P174">
            <v>0.55200000000000005</v>
          </cell>
          <cell r="Q174">
            <v>35.102585015408508</v>
          </cell>
          <cell r="R174">
            <v>5.4497991749004049</v>
          </cell>
          <cell r="S174">
            <v>111752.16899999999</v>
          </cell>
          <cell r="T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2670.4119999999998</v>
          </cell>
          <cell r="D175">
            <v>3231.502</v>
          </cell>
          <cell r="E175">
            <v>2636.0430000000001</v>
          </cell>
          <cell r="F175">
            <v>4379.4859999999999</v>
          </cell>
          <cell r="G175">
            <v>2803.0360000000001</v>
          </cell>
          <cell r="H175">
            <v>4658.2039999999997</v>
          </cell>
          <cell r="I175">
            <v>76.813000000000002</v>
          </cell>
          <cell r="J175">
            <v>23.753</v>
          </cell>
          <cell r="K175">
            <v>18.076000000000001</v>
          </cell>
          <cell r="L175">
            <v>22.698</v>
          </cell>
          <cell r="M175">
            <v>1977.0170000000001</v>
          </cell>
          <cell r="N175">
            <v>45</v>
          </cell>
          <cell r="O175">
            <v>58.737000000000002</v>
          </cell>
          <cell r="P175">
            <v>1.0549999999999999</v>
          </cell>
          <cell r="Q175">
            <v>141.73170712473501</v>
          </cell>
          <cell r="R175">
            <v>2.5735374015050048</v>
          </cell>
          <cell r="S175">
            <v>18153.067999999999</v>
          </cell>
          <cell r="T175">
            <v>18401.142</v>
          </cell>
        </row>
        <row r="176">
          <cell r="A176" t="str">
            <v>Saint Helena</v>
          </cell>
          <cell r="B176">
            <v>654</v>
          </cell>
          <cell r="C176">
            <v>4687.2359999999999</v>
          </cell>
          <cell r="D176">
            <v>5887.1379999999999</v>
          </cell>
          <cell r="E176">
            <v>2.585</v>
          </cell>
          <cell r="F176">
            <v>2.444</v>
          </cell>
          <cell r="G176">
            <v>2.6059999999999999</v>
          </cell>
          <cell r="H176">
            <v>2.4740000000000002</v>
          </cell>
          <cell r="I176">
            <v>-10.233999999999998</v>
          </cell>
          <cell r="J176">
            <v>-0.56899999999999906</v>
          </cell>
          <cell r="K176">
            <v>16.003</v>
          </cell>
          <cell r="L176">
            <v>14.335000000000001</v>
          </cell>
          <cell r="M176">
            <v>-0.66400000000000003</v>
          </cell>
          <cell r="N176">
            <v>-0.36699999999999999</v>
          </cell>
          <cell r="O176">
            <v>-26.236999999999998</v>
          </cell>
          <cell r="P176">
            <v>-14.904</v>
          </cell>
          <cell r="Q176">
            <v>-128.68217054263567</v>
          </cell>
          <cell r="R176">
            <v>-79.265658747300222</v>
          </cell>
          <cell r="S176">
            <v>6.4890000000000008</v>
          </cell>
          <cell r="T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4828.5059999999994</v>
          </cell>
          <cell r="D177">
            <v>6158.259</v>
          </cell>
          <cell r="E177">
            <v>19.922000000000001</v>
          </cell>
          <cell r="F177">
            <v>21.39</v>
          </cell>
          <cell r="G177">
            <v>20.349</v>
          </cell>
          <cell r="H177">
            <v>21.306000000000001</v>
          </cell>
          <cell r="I177">
            <v>0.91600000000000215</v>
          </cell>
          <cell r="J177">
            <v>10.776</v>
          </cell>
          <cell r="K177">
            <v>11.619000000000002</v>
          </cell>
          <cell r="L177">
            <v>10.776</v>
          </cell>
          <cell r="M177">
            <v>-2.16</v>
          </cell>
          <cell r="N177">
            <v>0</v>
          </cell>
          <cell r="O177">
            <v>-10.702999999999999</v>
          </cell>
          <cell r="P177">
            <v>0</v>
          </cell>
          <cell r="Q177">
            <v>-50.431940228811577</v>
          </cell>
          <cell r="R177">
            <v>0</v>
          </cell>
          <cell r="S177">
            <v>58.79</v>
          </cell>
          <cell r="T177">
            <v>58.79</v>
          </cell>
        </row>
        <row r="178">
          <cell r="A178" t="str">
            <v>Saint Lucia</v>
          </cell>
          <cell r="B178">
            <v>662</v>
          </cell>
          <cell r="C178">
            <v>23836.863000000001</v>
          </cell>
          <cell r="D178">
            <v>27968.243999999999</v>
          </cell>
          <cell r="E178">
            <v>72.667000000000002</v>
          </cell>
          <cell r="F178">
            <v>79.213999999999999</v>
          </cell>
          <cell r="G178">
            <v>75.191999999999993</v>
          </cell>
          <cell r="H178">
            <v>81.551000000000002</v>
          </cell>
          <cell r="I178">
            <v>8.7159999999999993</v>
          </cell>
          <cell r="J178">
            <v>8.0179999999999989</v>
          </cell>
          <cell r="K178">
            <v>12.244999999999999</v>
          </cell>
          <cell r="L178">
            <v>11.824999999999999</v>
          </cell>
          <cell r="M178">
            <v>-2.6669999999999998</v>
          </cell>
          <cell r="N178">
            <v>-3</v>
          </cell>
          <cell r="O178">
            <v>-3.5289999999999999</v>
          </cell>
          <cell r="P178">
            <v>-3.8069999999999999</v>
          </cell>
          <cell r="Q178">
            <v>-18.358917877056516</v>
          </cell>
          <cell r="R178">
            <v>-20.248380129589634</v>
          </cell>
          <cell r="S178">
            <v>188.37900000000002</v>
          </cell>
          <cell r="T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6.7000000000000004E-2</v>
          </cell>
          <cell r="D179">
            <v>6.7000000000000004E-2</v>
          </cell>
          <cell r="E179">
            <v>56.25</v>
          </cell>
          <cell r="F179">
            <v>59.265999999999998</v>
          </cell>
          <cell r="G179">
            <v>56.728000000000002</v>
          </cell>
          <cell r="H179">
            <v>59.784999999999997</v>
          </cell>
          <cell r="I179">
            <v>5.1919999999999984</v>
          </cell>
          <cell r="J179">
            <v>5.28</v>
          </cell>
          <cell r="K179">
            <v>13.927999999999999</v>
          </cell>
          <cell r="L179">
            <v>13.791</v>
          </cell>
          <cell r="M179">
            <v>-5</v>
          </cell>
          <cell r="N179">
            <v>-5</v>
          </cell>
          <cell r="O179">
            <v>-8.7360000000000007</v>
          </cell>
          <cell r="P179">
            <v>-8.5109999999999992</v>
          </cell>
          <cell r="Q179">
            <v>-42.087542087542083</v>
          </cell>
          <cell r="R179">
            <v>-41.428453061562678</v>
          </cell>
          <cell r="S179">
            <v>105.44499999999999</v>
          </cell>
          <cell r="T179">
            <v>172.48</v>
          </cell>
        </row>
        <row r="180">
          <cell r="A180" t="str">
            <v>Saint-Pierre-et-Miquelon</v>
          </cell>
          <cell r="B180">
            <v>666</v>
          </cell>
          <cell r="C180">
            <v>38594.998</v>
          </cell>
          <cell r="D180">
            <v>38529.562000000005</v>
          </cell>
          <cell r="E180">
            <v>2.8679999999999999</v>
          </cell>
          <cell r="F180">
            <v>2.8239999999999998</v>
          </cell>
          <cell r="G180">
            <v>2.952</v>
          </cell>
          <cell r="H180">
            <v>2.9449999999999998</v>
          </cell>
          <cell r="I180">
            <v>-1.1720000000000006</v>
          </cell>
          <cell r="J180">
            <v>-0.58799999999999919</v>
          </cell>
          <cell r="K180">
            <v>16.335999999999999</v>
          </cell>
          <cell r="L180">
            <v>14.297000000000001</v>
          </cell>
          <cell r="M180">
            <v>-0.50800000000000001</v>
          </cell>
          <cell r="N180">
            <v>-0.43</v>
          </cell>
          <cell r="O180">
            <v>-17.507999999999999</v>
          </cell>
          <cell r="P180">
            <v>-14.885</v>
          </cell>
          <cell r="Q180">
            <v>-85.234899328859072</v>
          </cell>
          <cell r="R180">
            <v>-79.189686924493557</v>
          </cell>
          <cell r="S180">
            <v>7.6229999999999993</v>
          </cell>
          <cell r="T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10030.386</v>
          </cell>
          <cell r="D181">
            <v>10494.502</v>
          </cell>
          <cell r="E181">
            <v>87.616</v>
          </cell>
          <cell r="F181">
            <v>96.221000000000004</v>
          </cell>
          <cell r="G181">
            <v>80.629000000000005</v>
          </cell>
          <cell r="H181">
            <v>88.763000000000005</v>
          </cell>
          <cell r="I181">
            <v>10.677999999999997</v>
          </cell>
          <cell r="J181">
            <v>8.286999999999999</v>
          </cell>
          <cell r="K181">
            <v>26.902999999999999</v>
          </cell>
          <cell r="L181">
            <v>23.736999999999998</v>
          </cell>
          <cell r="M181">
            <v>-14.023</v>
          </cell>
          <cell r="N181">
            <v>-14</v>
          </cell>
          <cell r="O181">
            <v>-16.225000000000001</v>
          </cell>
          <cell r="P181">
            <v>-15.45</v>
          </cell>
          <cell r="Q181">
            <v>-49.019470758905165</v>
          </cell>
          <cell r="R181">
            <v>-52.489502099580086</v>
          </cell>
          <cell r="S181">
            <v>156.709</v>
          </cell>
          <cell r="T181">
            <v>370.779</v>
          </cell>
        </row>
        <row r="182">
          <cell r="A182" t="str">
            <v>San Marino</v>
          </cell>
          <cell r="B182">
            <v>674</v>
          </cell>
          <cell r="C182">
            <v>3696.453</v>
          </cell>
          <cell r="D182">
            <v>3954.5839999999998</v>
          </cell>
          <cell r="E182">
            <v>12.839</v>
          </cell>
          <cell r="F182">
            <v>13.98</v>
          </cell>
          <cell r="G182">
            <v>12.856</v>
          </cell>
          <cell r="H182">
            <v>14.137</v>
          </cell>
          <cell r="I182">
            <v>9.5129999999999999</v>
          </cell>
          <cell r="J182">
            <v>8.4990000000000006</v>
          </cell>
          <cell r="K182">
            <v>1.915</v>
          </cell>
          <cell r="L182">
            <v>1.2350000000000001</v>
          </cell>
          <cell r="M182">
            <v>1</v>
          </cell>
          <cell r="N182">
            <v>1</v>
          </cell>
          <cell r="O182">
            <v>7.5979999999999999</v>
          </cell>
          <cell r="P182">
            <v>7.2640000000000002</v>
          </cell>
          <cell r="Q182">
            <v>79.239302694136299</v>
          </cell>
          <cell r="R182">
            <v>77.459333849728893</v>
          </cell>
          <cell r="S182">
            <v>29.962</v>
          </cell>
          <cell r="T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4338.75</v>
          </cell>
          <cell r="D183">
            <v>4205.7470000000003</v>
          </cell>
          <cell r="E183">
            <v>63.167000000000002</v>
          </cell>
          <cell r="F183">
            <v>77.7</v>
          </cell>
          <cell r="G183">
            <v>64.340999999999994</v>
          </cell>
          <cell r="H183">
            <v>78.822999999999993</v>
          </cell>
          <cell r="I183">
            <v>18.218000000000004</v>
          </cell>
          <cell r="J183">
            <v>22.748999999999999</v>
          </cell>
          <cell r="K183">
            <v>25.703000000000003</v>
          </cell>
          <cell r="L183">
            <v>25.45</v>
          </cell>
          <cell r="M183">
            <v>-5</v>
          </cell>
          <cell r="N183">
            <v>-2</v>
          </cell>
          <cell r="O183">
            <v>-7.4850000000000003</v>
          </cell>
          <cell r="P183">
            <v>-2.7010000000000001</v>
          </cell>
          <cell r="Q183">
            <v>-21.514629948364888</v>
          </cell>
          <cell r="R183">
            <v>-7.8942174856917307</v>
          </cell>
          <cell r="S183">
            <v>295.25900000000001</v>
          </cell>
          <cell r="T183">
            <v>320.47300000000001</v>
          </cell>
        </row>
        <row r="184">
          <cell r="A184" t="str">
            <v>Saudi Arabia</v>
          </cell>
          <cell r="B184">
            <v>682</v>
          </cell>
          <cell r="C184">
            <v>663.88599999999997</v>
          </cell>
          <cell r="D184">
            <v>785.13900000000001</v>
          </cell>
          <cell r="E184">
            <v>10468.630999999999</v>
          </cell>
          <cell r="F184">
            <v>13259.326999999999</v>
          </cell>
          <cell r="G184">
            <v>8213.2189999999991</v>
          </cell>
          <cell r="H184">
            <v>11313.772999999999</v>
          </cell>
          <cell r="I184">
            <v>27.908999999999999</v>
          </cell>
          <cell r="J184">
            <v>26.824999999999999</v>
          </cell>
          <cell r="K184">
            <v>27.161999999999999</v>
          </cell>
          <cell r="L184">
            <v>24.654</v>
          </cell>
          <cell r="M184">
            <v>75</v>
          </cell>
          <cell r="N184">
            <v>250</v>
          </cell>
          <cell r="O184">
            <v>0.747</v>
          </cell>
          <cell r="P184">
            <v>2.1709999999999998</v>
          </cell>
          <cell r="Q184">
            <v>2.392412416173856</v>
          </cell>
          <cell r="R184">
            <v>7.6141304860952275</v>
          </cell>
          <cell r="S184">
            <v>49463.929000000004</v>
          </cell>
          <cell r="T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22680.951999999997</v>
          </cell>
          <cell r="D185">
            <v>21711.472000000002</v>
          </cell>
          <cell r="E185">
            <v>4482.1409999999996</v>
          </cell>
          <cell r="F185">
            <v>5734.335</v>
          </cell>
          <cell r="G185">
            <v>4637.3720000000003</v>
          </cell>
          <cell r="H185">
            <v>5923.8370000000004</v>
          </cell>
          <cell r="I185">
            <v>25.142000000000003</v>
          </cell>
          <cell r="J185">
            <v>23.913999999999998</v>
          </cell>
          <cell r="K185">
            <v>27.197000000000003</v>
          </cell>
          <cell r="L185">
            <v>25.731999999999999</v>
          </cell>
          <cell r="M185">
            <v>-100</v>
          </cell>
          <cell r="N185">
            <v>-100</v>
          </cell>
          <cell r="O185">
            <v>-2.0550000000000002</v>
          </cell>
          <cell r="P185">
            <v>-1.8180000000000001</v>
          </cell>
          <cell r="Q185">
            <v>-5.1956499939990248</v>
          </cell>
          <cell r="R185">
            <v>-4.8577858892007049</v>
          </cell>
          <cell r="S185">
            <v>23108.152999999998</v>
          </cell>
          <cell r="T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148189.19900000002</v>
          </cell>
          <cell r="D186">
            <v>143201.57199999999</v>
          </cell>
          <cell r="E186">
            <v>5242.4380000000001</v>
          </cell>
          <cell r="F186">
            <v>5225.7070000000003</v>
          </cell>
          <cell r="G186">
            <v>5305.9040000000005</v>
          </cell>
          <cell r="H186">
            <v>5277.4080000000004</v>
          </cell>
          <cell r="I186">
            <v>-5.9000000000000163E-2</v>
          </cell>
          <cell r="J186">
            <v>-0.8</v>
          </cell>
          <cell r="K186">
            <v>1.8369999999999997</v>
          </cell>
          <cell r="L186">
            <v>1.1000000000000001</v>
          </cell>
          <cell r="M186">
            <v>-100</v>
          </cell>
          <cell r="N186">
            <v>-100</v>
          </cell>
          <cell r="O186">
            <v>-1.8959999999999999</v>
          </cell>
          <cell r="P186">
            <v>-1.9</v>
          </cell>
          <cell r="Q186">
            <v>-15.50911781036071</v>
          </cell>
          <cell r="R186">
            <v>-16.151409775802282</v>
          </cell>
          <cell r="S186">
            <v>9426.0709999999999</v>
          </cell>
          <cell r="T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5439.0789999999997</v>
          </cell>
          <cell r="D187">
            <v>9037.69</v>
          </cell>
          <cell r="E187">
            <v>37.451999999999998</v>
          </cell>
          <cell r="F187">
            <v>39.954000000000001</v>
          </cell>
          <cell r="G187">
            <v>37.863</v>
          </cell>
          <cell r="H187">
            <v>40.700000000000003</v>
          </cell>
          <cell r="I187">
            <v>4.9120000000000008</v>
          </cell>
          <cell r="J187">
            <v>8.7829999999999995</v>
          </cell>
          <cell r="K187">
            <v>10.158000000000001</v>
          </cell>
          <cell r="L187">
            <v>8.7829999999999995</v>
          </cell>
          <cell r="M187">
            <v>-2</v>
          </cell>
          <cell r="N187">
            <v>0</v>
          </cell>
          <cell r="O187">
            <v>-5.2460000000000004</v>
          </cell>
          <cell r="P187">
            <v>0</v>
          </cell>
          <cell r="Q187">
            <v>-30.562347188264059</v>
          </cell>
          <cell r="R187">
            <v>0</v>
          </cell>
          <cell r="S187">
            <v>99.406000000000006</v>
          </cell>
          <cell r="T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5.1909999999999998</v>
          </cell>
          <cell r="D188">
            <v>4.9180000000000001</v>
          </cell>
          <cell r="E188">
            <v>2036.4169999999999</v>
          </cell>
          <cell r="F188">
            <v>2724.5949999999998</v>
          </cell>
          <cell r="G188">
            <v>2100.328</v>
          </cell>
          <cell r="H188">
            <v>2800.8829999999998</v>
          </cell>
          <cell r="I188">
            <v>17.221999999999998</v>
          </cell>
          <cell r="J188">
            <v>40.520000000000003</v>
          </cell>
          <cell r="K188">
            <v>22.316999999999997</v>
          </cell>
          <cell r="L188">
            <v>23.052000000000003</v>
          </cell>
          <cell r="M188">
            <v>-110.122</v>
          </cell>
          <cell r="N188">
            <v>438.21499999999997</v>
          </cell>
          <cell r="O188">
            <v>-5.0949999999999998</v>
          </cell>
          <cell r="P188">
            <v>17.468</v>
          </cell>
          <cell r="Q188">
            <v>-10.851831632140231</v>
          </cell>
          <cell r="R188">
            <v>37.391538811378858</v>
          </cell>
          <cell r="S188">
            <v>13786.418000000001</v>
          </cell>
          <cell r="T188">
            <v>13976.512000000001</v>
          </cell>
        </row>
        <row r="189">
          <cell r="A189" t="str">
            <v>Singapore</v>
          </cell>
          <cell r="B189">
            <v>702</v>
          </cell>
          <cell r="C189">
            <v>40.271000000000001</v>
          </cell>
          <cell r="D189">
            <v>42.695999999999998</v>
          </cell>
          <cell r="E189">
            <v>1751.501</v>
          </cell>
          <cell r="F189">
            <v>2177.1840000000002</v>
          </cell>
          <cell r="G189">
            <v>1726.5360000000001</v>
          </cell>
          <cell r="H189">
            <v>2148.355</v>
          </cell>
          <cell r="I189">
            <v>28.785</v>
          </cell>
          <cell r="J189">
            <v>14.773</v>
          </cell>
          <cell r="K189">
            <v>9.1460000000000008</v>
          </cell>
          <cell r="L189">
            <v>5.1840000000000002</v>
          </cell>
          <cell r="M189">
            <v>368</v>
          </cell>
          <cell r="N189">
            <v>200</v>
          </cell>
          <cell r="O189">
            <v>19.638999999999999</v>
          </cell>
          <cell r="P189">
            <v>9.5890000000000004</v>
          </cell>
          <cell r="Q189">
            <v>140.67278287461772</v>
          </cell>
          <cell r="R189">
            <v>94.8289759418888</v>
          </cell>
          <cell r="S189">
            <v>5212.759</v>
          </cell>
          <cell r="T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147.85899999999998</v>
          </cell>
          <cell r="D190">
            <v>160.76499999999999</v>
          </cell>
          <cell r="E190">
            <v>2612.2289999999998</v>
          </cell>
          <cell r="F190">
            <v>2620.0169999999998</v>
          </cell>
          <cell r="G190">
            <v>2751.4479999999999</v>
          </cell>
          <cell r="H190">
            <v>2780.8910000000001</v>
          </cell>
          <cell r="I190">
            <v>1.3570000000000002</v>
          </cell>
          <cell r="J190">
            <v>2.5999999999999301E-2</v>
          </cell>
          <cell r="K190">
            <v>1.0090000000000003</v>
          </cell>
          <cell r="L190">
            <v>-0.1590000000000007</v>
          </cell>
          <cell r="M190">
            <v>9.359</v>
          </cell>
          <cell r="N190">
            <v>5</v>
          </cell>
          <cell r="O190">
            <v>0.34799999999999998</v>
          </cell>
          <cell r="P190">
            <v>0.185</v>
          </cell>
          <cell r="Q190">
            <v>3.2112625796467924</v>
          </cell>
          <cell r="R190">
            <v>1.9409259769650906</v>
          </cell>
          <cell r="S190">
            <v>4612.32</v>
          </cell>
          <cell r="T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112.97800000000001</v>
          </cell>
          <cell r="D191">
            <v>119.05099999999999</v>
          </cell>
          <cell r="E191">
            <v>956.58900000000006</v>
          </cell>
          <cell r="F191">
            <v>960.12</v>
          </cell>
          <cell r="G191">
            <v>1007.42</v>
          </cell>
          <cell r="H191">
            <v>1006.694</v>
          </cell>
          <cell r="I191">
            <v>0.28699999999999892</v>
          </cell>
          <cell r="J191">
            <v>-1.000000000000778E-3</v>
          </cell>
          <cell r="K191">
            <v>-0.52700000000000102</v>
          </cell>
          <cell r="L191">
            <v>-1.0180000000000007</v>
          </cell>
          <cell r="M191">
            <v>8</v>
          </cell>
          <cell r="N191">
            <v>10</v>
          </cell>
          <cell r="O191">
            <v>0.81399999999999995</v>
          </cell>
          <cell r="P191">
            <v>1.0169999999999999</v>
          </cell>
          <cell r="Q191">
            <v>8.9080907734449823</v>
          </cell>
          <cell r="R191">
            <v>11.548944426479421</v>
          </cell>
          <cell r="S191">
            <v>1630.4859999999999</v>
          </cell>
          <cell r="T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5.82</v>
          </cell>
          <cell r="D192">
            <v>5.7690000000000001</v>
          </cell>
          <cell r="E192">
            <v>188.001</v>
          </cell>
          <cell r="F192">
            <v>246.608</v>
          </cell>
          <cell r="G192">
            <v>175.83199999999999</v>
          </cell>
          <cell r="H192">
            <v>231.13399999999999</v>
          </cell>
          <cell r="I192">
            <v>28.060999999999996</v>
          </cell>
          <cell r="J192">
            <v>26.329000000000001</v>
          </cell>
          <cell r="K192">
            <v>28.060999999999996</v>
          </cell>
          <cell r="L192">
            <v>26.329000000000001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920.73800000000006</v>
          </cell>
          <cell r="T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168.245</v>
          </cell>
          <cell r="D193">
            <v>184.98400000000001</v>
          </cell>
          <cell r="E193">
            <v>3118.2649999999999</v>
          </cell>
          <cell r="F193">
            <v>4081.0680000000002</v>
          </cell>
          <cell r="G193">
            <v>3193.3820000000001</v>
          </cell>
          <cell r="H193">
            <v>4146.7579999999998</v>
          </cell>
          <cell r="I193">
            <v>21.015999999999998</v>
          </cell>
          <cell r="J193">
            <v>31.920999999999996</v>
          </cell>
          <cell r="K193">
            <v>27.45</v>
          </cell>
          <cell r="L193">
            <v>27.458999999999996</v>
          </cell>
          <cell r="M193">
            <v>-214.31100000000001</v>
          </cell>
          <cell r="N193">
            <v>170</v>
          </cell>
          <cell r="O193">
            <v>-6.4340000000000002</v>
          </cell>
          <cell r="P193">
            <v>4.4619999999999997</v>
          </cell>
          <cell r="Q193">
            <v>-13.480086600236252</v>
          </cell>
          <cell r="R193">
            <v>9.7386657684179667</v>
          </cell>
          <cell r="S193">
            <v>21329.092000000001</v>
          </cell>
          <cell r="T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25.695</v>
          </cell>
          <cell r="D194">
            <v>28.117000000000001</v>
          </cell>
          <cell r="E194">
            <v>20648.080999999998</v>
          </cell>
          <cell r="F194">
            <v>23291.102999999999</v>
          </cell>
          <cell r="G194">
            <v>21245.949000000001</v>
          </cell>
          <cell r="H194">
            <v>24140.725999999999</v>
          </cell>
          <cell r="I194">
            <v>16.988000000000003</v>
          </cell>
          <cell r="J194">
            <v>7.8309999999999995</v>
          </cell>
          <cell r="K194">
            <v>15.323000000000002</v>
          </cell>
          <cell r="L194">
            <v>7.6159999999999997</v>
          </cell>
          <cell r="M194">
            <v>364.28899999999999</v>
          </cell>
          <cell r="N194">
            <v>50</v>
          </cell>
          <cell r="O194">
            <v>1.665</v>
          </cell>
          <cell r="P194">
            <v>0.215</v>
          </cell>
          <cell r="Q194">
            <v>6.5614745697808576</v>
          </cell>
          <cell r="R194">
            <v>0.90209817209651577</v>
          </cell>
          <cell r="S194">
            <v>48659.903999999995</v>
          </cell>
          <cell r="T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127.508</v>
          </cell>
          <cell r="D195">
            <v>156.523</v>
          </cell>
          <cell r="E195">
            <v>19567.999</v>
          </cell>
          <cell r="F195">
            <v>21148.221000000001</v>
          </cell>
          <cell r="G195">
            <v>20352.536</v>
          </cell>
          <cell r="H195">
            <v>21915.968000000001</v>
          </cell>
          <cell r="I195">
            <v>3.9520000000000004</v>
          </cell>
          <cell r="J195">
            <v>11.205</v>
          </cell>
          <cell r="K195">
            <v>0.5990000000000002</v>
          </cell>
          <cell r="L195">
            <v>1.536999999999999</v>
          </cell>
          <cell r="M195">
            <v>676</v>
          </cell>
          <cell r="N195">
            <v>2025</v>
          </cell>
          <cell r="O195">
            <v>3.3530000000000002</v>
          </cell>
          <cell r="P195">
            <v>9.6679999999999993</v>
          </cell>
          <cell r="Q195">
            <v>35.387111971941579</v>
          </cell>
          <cell r="R195">
            <v>93.382350228544666</v>
          </cell>
          <cell r="S195">
            <v>42541.274999999994</v>
          </cell>
          <cell r="T195">
            <v>38508.803</v>
          </cell>
        </row>
        <row r="196">
          <cell r="A196" t="str">
            <v>Sri Lanka</v>
          </cell>
          <cell r="B196">
            <v>144</v>
          </cell>
          <cell r="C196">
            <v>9119.512999999999</v>
          </cell>
          <cell r="D196">
            <v>11658.172</v>
          </cell>
          <cell r="E196">
            <v>9642.1489999999994</v>
          </cell>
          <cell r="F196">
            <v>10541.396000000001</v>
          </cell>
          <cell r="G196">
            <v>9230.0169999999998</v>
          </cell>
          <cell r="H196">
            <v>10201.509</v>
          </cell>
          <cell r="I196">
            <v>10.077</v>
          </cell>
          <cell r="J196">
            <v>8.8230000000000022</v>
          </cell>
          <cell r="K196">
            <v>11.727</v>
          </cell>
          <cell r="L196">
            <v>10.397000000000002</v>
          </cell>
          <cell r="M196">
            <v>-159.69999999999999</v>
          </cell>
          <cell r="N196">
            <v>-159.69999999999999</v>
          </cell>
          <cell r="O196">
            <v>-1.65</v>
          </cell>
          <cell r="P196">
            <v>-1.5740000000000001</v>
          </cell>
          <cell r="Q196">
            <v>-9.4584294032187088</v>
          </cell>
          <cell r="R196">
            <v>-9.59332011773893</v>
          </cell>
          <cell r="S196">
            <v>23553.566999999999</v>
          </cell>
          <cell r="T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10548.342000000001</v>
          </cell>
          <cell r="D197">
            <v>10503.115000000002</v>
          </cell>
          <cell r="E197">
            <v>14754.906000000001</v>
          </cell>
          <cell r="F197">
            <v>18235.353999999999</v>
          </cell>
          <cell r="G197">
            <v>14597.116</v>
          </cell>
          <cell r="H197">
            <v>17997.591</v>
          </cell>
          <cell r="I197">
            <v>22.811999999999998</v>
          </cell>
          <cell r="J197">
            <v>19.268999999999995</v>
          </cell>
          <cell r="K197">
            <v>24.140999999999998</v>
          </cell>
          <cell r="L197">
            <v>22.272999999999996</v>
          </cell>
          <cell r="M197">
            <v>-206.85400000000001</v>
          </cell>
          <cell r="N197">
            <v>-519.12300000000005</v>
          </cell>
          <cell r="O197">
            <v>-1.329</v>
          </cell>
          <cell r="P197">
            <v>-3.004</v>
          </cell>
          <cell r="Q197">
            <v>-3.7018537902509538</v>
          </cell>
          <cell r="R197">
            <v>-8.9662854278668309</v>
          </cell>
          <cell r="S197">
            <v>66705.021000000008</v>
          </cell>
          <cell r="T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75.314999999999998</v>
          </cell>
          <cell r="D198">
            <v>80.653999999999996</v>
          </cell>
          <cell r="E198">
            <v>207.41900000000001</v>
          </cell>
          <cell r="F198">
            <v>224.26300000000001</v>
          </cell>
          <cell r="G198">
            <v>207.184</v>
          </cell>
          <cell r="H198">
            <v>224.97499999999999</v>
          </cell>
          <cell r="I198">
            <v>9.150999999999998</v>
          </cell>
          <cell r="J198">
            <v>6.8929999999999989</v>
          </cell>
          <cell r="K198">
            <v>16.692999999999998</v>
          </cell>
          <cell r="L198">
            <v>14.138999999999999</v>
          </cell>
          <cell r="M198">
            <v>-16</v>
          </cell>
          <cell r="N198">
            <v>-16</v>
          </cell>
          <cell r="O198">
            <v>-7.5419999999999998</v>
          </cell>
          <cell r="P198">
            <v>-7.2460000000000004</v>
          </cell>
          <cell r="Q198">
            <v>-31.814837644906646</v>
          </cell>
          <cell r="R198">
            <v>-34.058495465962793</v>
          </cell>
          <cell r="S198">
            <v>429.29200000000003</v>
          </cell>
          <cell r="T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4136.7449999999999</v>
          </cell>
          <cell r="D199">
            <v>5525.4779999999992</v>
          </cell>
          <cell r="E199">
            <v>455.86799999999999</v>
          </cell>
          <cell r="F199">
            <v>497.685</v>
          </cell>
          <cell r="G199">
            <v>497.238</v>
          </cell>
          <cell r="H199">
            <v>534.75300000000004</v>
          </cell>
          <cell r="I199">
            <v>14.16</v>
          </cell>
          <cell r="J199">
            <v>1.824000000000001</v>
          </cell>
          <cell r="K199">
            <v>16.588999999999999</v>
          </cell>
          <cell r="L199">
            <v>2.9920000000000009</v>
          </cell>
          <cell r="M199">
            <v>-12</v>
          </cell>
          <cell r="N199">
            <v>-6</v>
          </cell>
          <cell r="O199">
            <v>-2.4289999999999998</v>
          </cell>
          <cell r="P199">
            <v>-1.1679999999999999</v>
          </cell>
          <cell r="Q199">
            <v>-7.3439412484700126</v>
          </cell>
          <cell r="R199">
            <v>-3.9382224176747425</v>
          </cell>
          <cell r="S199">
            <v>1025.952</v>
          </cell>
          <cell r="T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5363.6769999999997</v>
          </cell>
          <cell r="D200">
            <v>5400.9079999999994</v>
          </cell>
          <cell r="E200">
            <v>4361.1679999999997</v>
          </cell>
          <cell r="F200">
            <v>4486.4480000000003</v>
          </cell>
          <cell r="G200">
            <v>4465.7809999999999</v>
          </cell>
          <cell r="H200">
            <v>4554.8140000000003</v>
          </cell>
          <cell r="I200">
            <v>1.1399999999999999</v>
          </cell>
          <cell r="J200">
            <v>3.6569999999999991</v>
          </cell>
          <cell r="K200">
            <v>-0.2240000000000002</v>
          </cell>
          <cell r="L200">
            <v>0.15199999999999925</v>
          </cell>
          <cell r="M200">
            <v>60.350999999999999</v>
          </cell>
          <cell r="N200">
            <v>157</v>
          </cell>
          <cell r="O200">
            <v>1.3640000000000001</v>
          </cell>
          <cell r="P200">
            <v>3.5049999999999999</v>
          </cell>
          <cell r="Q200">
            <v>13.182514181616432</v>
          </cell>
          <cell r="R200">
            <v>33.10252928625043</v>
          </cell>
          <cell r="S200">
            <v>10054.373</v>
          </cell>
          <cell r="T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1964.009</v>
          </cell>
          <cell r="D201">
            <v>1966.8139999999999</v>
          </cell>
          <cell r="E201">
            <v>3426.4920000000002</v>
          </cell>
          <cell r="F201">
            <v>3512.2579999999998</v>
          </cell>
          <cell r="G201">
            <v>3576.7069999999999</v>
          </cell>
          <cell r="H201">
            <v>3740.0729999999999</v>
          </cell>
          <cell r="I201">
            <v>4.6369999999999996</v>
          </cell>
          <cell r="J201">
            <v>2.3540000000000019</v>
          </cell>
          <cell r="K201">
            <v>2.3789999999999996</v>
          </cell>
          <cell r="L201">
            <v>1.2440000000000015</v>
          </cell>
          <cell r="M201">
            <v>80</v>
          </cell>
          <cell r="N201">
            <v>40</v>
          </cell>
          <cell r="O201">
            <v>2.258</v>
          </cell>
          <cell r="P201">
            <v>1.1100000000000001</v>
          </cell>
          <cell r="Q201">
            <v>20.498576630085246</v>
          </cell>
          <cell r="R201">
            <v>11.408134570355392</v>
          </cell>
          <cell r="S201">
            <v>7252.48</v>
          </cell>
          <cell r="T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>
            <v>363.83299999999997</v>
          </cell>
          <cell r="D202">
            <v>477.74199999999996</v>
          </cell>
          <cell r="E202">
            <v>7414.0320000000002</v>
          </cell>
          <cell r="F202">
            <v>9584.74</v>
          </cell>
          <cell r="G202">
            <v>7340.6729999999998</v>
          </cell>
          <cell r="H202">
            <v>9458.6419999999998</v>
          </cell>
          <cell r="I202">
            <v>26.079000000000001</v>
          </cell>
          <cell r="J202">
            <v>24.882999999999999</v>
          </cell>
          <cell r="K202">
            <v>26.459</v>
          </cell>
          <cell r="L202">
            <v>25.218</v>
          </cell>
          <cell r="M202">
            <v>-30</v>
          </cell>
          <cell r="N202">
            <v>-30</v>
          </cell>
          <cell r="O202">
            <v>-0.38</v>
          </cell>
          <cell r="P202">
            <v>-0.33500000000000002</v>
          </cell>
          <cell r="Q202">
            <v>-1.2537811951209521</v>
          </cell>
          <cell r="R202">
            <v>-1.1645031492046831</v>
          </cell>
          <cell r="S202">
            <v>35934.99</v>
          </cell>
          <cell r="T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6311.6469999999999</v>
          </cell>
          <cell r="D203">
            <v>8227.8260000000009</v>
          </cell>
          <cell r="E203">
            <v>2885.5680000000002</v>
          </cell>
          <cell r="F203">
            <v>3229.6610000000001</v>
          </cell>
          <cell r="G203">
            <v>2884.114</v>
          </cell>
          <cell r="H203">
            <v>3277.319</v>
          </cell>
          <cell r="I203">
            <v>13.046999999999999</v>
          </cell>
          <cell r="J203">
            <v>10.996000000000002</v>
          </cell>
          <cell r="K203">
            <v>24.616</v>
          </cell>
          <cell r="L203">
            <v>21.892000000000003</v>
          </cell>
          <cell r="M203">
            <v>-345</v>
          </cell>
          <cell r="N203">
            <v>-345</v>
          </cell>
          <cell r="O203">
            <v>-11.569000000000001</v>
          </cell>
          <cell r="P203">
            <v>-10.896000000000001</v>
          </cell>
          <cell r="Q203">
            <v>-35.361041357044023</v>
          </cell>
          <cell r="R203">
            <v>-36.93964169618269</v>
          </cell>
          <cell r="S203">
            <v>10422.519</v>
          </cell>
          <cell r="T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41894.03</v>
          </cell>
          <cell r="D204">
            <v>47431.828999999998</v>
          </cell>
          <cell r="E204">
            <v>982.79700000000003</v>
          </cell>
          <cell r="F204">
            <v>1014.845</v>
          </cell>
          <cell r="G204">
            <v>980.69</v>
          </cell>
          <cell r="H204">
            <v>1019.215</v>
          </cell>
          <cell r="I204">
            <v>4.6349999999999998</v>
          </cell>
          <cell r="J204">
            <v>2.4280000000000017</v>
          </cell>
          <cell r="K204">
            <v>5.1379999999999999</v>
          </cell>
          <cell r="L204">
            <v>3.4170000000000016</v>
          </cell>
          <cell r="M204">
            <v>-5</v>
          </cell>
          <cell r="N204">
            <v>-10</v>
          </cell>
          <cell r="O204">
            <v>-0.503</v>
          </cell>
          <cell r="P204">
            <v>-0.98899999999999999</v>
          </cell>
          <cell r="Q204">
            <v>-3.7629634089438118</v>
          </cell>
          <cell r="R204">
            <v>-8.3581989752848056</v>
          </cell>
          <cell r="S204">
            <v>1884.4490000000001</v>
          </cell>
          <cell r="T204">
            <v>1970.73</v>
          </cell>
        </row>
        <row r="205">
          <cell r="A205" t="str">
            <v>Thailand</v>
          </cell>
          <cell r="B205">
            <v>764</v>
          </cell>
          <cell r="C205">
            <v>39920.535000000003</v>
          </cell>
          <cell r="D205">
            <v>43064.188999999998</v>
          </cell>
          <cell r="E205">
            <v>28931.559000000001</v>
          </cell>
          <cell r="F205">
            <v>31543.166000000001</v>
          </cell>
          <cell r="G205">
            <v>29404.392</v>
          </cell>
          <cell r="H205">
            <v>32689.592000000001</v>
          </cell>
          <cell r="I205">
            <v>10.362000000000002</v>
          </cell>
          <cell r="J205">
            <v>8.8940000000000001</v>
          </cell>
          <cell r="K205">
            <v>10.654000000000002</v>
          </cell>
          <cell r="L205">
            <v>9.0530000000000008</v>
          </cell>
          <cell r="M205">
            <v>-87.536000000000001</v>
          </cell>
          <cell r="N205">
            <v>-50</v>
          </cell>
          <cell r="O205">
            <v>-0.29199999999999998</v>
          </cell>
          <cell r="P205">
            <v>-0.159</v>
          </cell>
          <cell r="Q205">
            <v>-1.6912240895102995</v>
          </cell>
          <cell r="R205">
            <v>-0.97586567091935916</v>
          </cell>
          <cell r="S205">
            <v>74594.296999999991</v>
          </cell>
          <cell r="T205">
            <v>75338.913</v>
          </cell>
        </row>
        <row r="206">
          <cell r="A206" t="str">
            <v>Togo</v>
          </cell>
          <cell r="B206">
            <v>768</v>
          </cell>
          <cell r="C206">
            <v>29352.022000000001</v>
          </cell>
          <cell r="D206">
            <v>36232.945</v>
          </cell>
          <cell r="E206">
            <v>2229.346</v>
          </cell>
          <cell r="F206">
            <v>3034.5650000000001</v>
          </cell>
          <cell r="G206">
            <v>2282.8130000000001</v>
          </cell>
          <cell r="H206">
            <v>3110.4389999999999</v>
          </cell>
          <cell r="I206">
            <v>34.491</v>
          </cell>
          <cell r="J206">
            <v>27.153000000000002</v>
          </cell>
          <cell r="K206">
            <v>29.318999999999999</v>
          </cell>
          <cell r="L206">
            <v>27.277000000000001</v>
          </cell>
          <cell r="M206">
            <v>127.705</v>
          </cell>
          <cell r="N206">
            <v>-3.57</v>
          </cell>
          <cell r="O206">
            <v>5.1719999999999997</v>
          </cell>
          <cell r="P206">
            <v>-0.124</v>
          </cell>
          <cell r="Q206">
            <v>12.543574199162943</v>
          </cell>
          <cell r="R206">
            <v>-0.31378849951964866</v>
          </cell>
          <cell r="S206">
            <v>13543.924999999999</v>
          </cell>
          <cell r="T206">
            <v>13555.171999999999</v>
          </cell>
        </row>
        <row r="207">
          <cell r="A207" t="str">
            <v>Tokelau</v>
          </cell>
          <cell r="B207">
            <v>772</v>
          </cell>
          <cell r="C207">
            <v>414.60300000000001</v>
          </cell>
          <cell r="D207">
            <v>449.238</v>
          </cell>
          <cell r="E207">
            <v>0.68400000000000005</v>
          </cell>
          <cell r="F207">
            <v>0.66300000000000003</v>
          </cell>
          <cell r="G207">
            <v>0.72899999999999998</v>
          </cell>
          <cell r="H207">
            <v>0.71499999999999997</v>
          </cell>
          <cell r="I207">
            <v>-2.1349999999999998</v>
          </cell>
          <cell r="J207">
            <v>-2.8819999999999997</v>
          </cell>
          <cell r="K207">
            <v>15.368</v>
          </cell>
          <cell r="L207">
            <v>14.121</v>
          </cell>
          <cell r="M207">
            <v>-0.123</v>
          </cell>
          <cell r="N207">
            <v>-0.11799999999999999</v>
          </cell>
          <cell r="O207">
            <v>-17.503</v>
          </cell>
          <cell r="P207">
            <v>-17.003</v>
          </cell>
          <cell r="Q207">
            <v>-88.489208633093526</v>
          </cell>
          <cell r="R207">
            <v>-92.913385826771645</v>
          </cell>
          <cell r="S207">
            <v>1.8180000000000001</v>
          </cell>
          <cell r="T207">
            <v>1.8180000000000001</v>
          </cell>
        </row>
        <row r="208">
          <cell r="A208" t="str">
            <v>Tonga</v>
          </cell>
          <cell r="B208">
            <v>776</v>
          </cell>
          <cell r="C208">
            <v>953.10599999999999</v>
          </cell>
          <cell r="D208">
            <v>1032.4380000000001</v>
          </cell>
          <cell r="E208">
            <v>49.110999999999997</v>
          </cell>
          <cell r="F208">
            <v>52.167999999999999</v>
          </cell>
          <cell r="G208">
            <v>47.753999999999998</v>
          </cell>
          <cell r="H208">
            <v>50.143000000000001</v>
          </cell>
          <cell r="I208">
            <v>6.7489999999999988</v>
          </cell>
          <cell r="J208">
            <v>4.1900000000000004</v>
          </cell>
          <cell r="K208">
            <v>21.254999999999999</v>
          </cell>
          <cell r="L208">
            <v>18.305</v>
          </cell>
          <cell r="M208">
            <v>-7.1459999999999999</v>
          </cell>
          <cell r="N208">
            <v>-7.1459999999999999</v>
          </cell>
          <cell r="O208">
            <v>-14.506</v>
          </cell>
          <cell r="P208">
            <v>-14.115</v>
          </cell>
          <cell r="Q208">
            <v>-53.536110278693435</v>
          </cell>
          <cell r="R208">
            <v>-58.282358698311718</v>
          </cell>
          <cell r="S208">
            <v>74.978000000000009</v>
          </cell>
          <cell r="T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8826.9490000000005</v>
          </cell>
          <cell r="D209">
            <v>9041.2620000000006</v>
          </cell>
          <cell r="E209">
            <v>627.38699999999994</v>
          </cell>
          <cell r="F209">
            <v>643.72699999999998</v>
          </cell>
          <cell r="G209">
            <v>631.93700000000001</v>
          </cell>
          <cell r="H209">
            <v>661.50900000000001</v>
          </cell>
          <cell r="I209">
            <v>3.99</v>
          </cell>
          <cell r="J209">
            <v>3.1709999999999998</v>
          </cell>
          <cell r="K209">
            <v>7.1349999999999998</v>
          </cell>
          <cell r="L209">
            <v>6.26</v>
          </cell>
          <cell r="M209">
            <v>-20</v>
          </cell>
          <cell r="N209">
            <v>-20</v>
          </cell>
          <cell r="O209">
            <v>-3.145</v>
          </cell>
          <cell r="P209">
            <v>-3.089</v>
          </cell>
          <cell r="Q209">
            <v>-22.337134369031794</v>
          </cell>
          <cell r="R209">
            <v>-21.759944294542606</v>
          </cell>
          <cell r="S209">
            <v>1229.595</v>
          </cell>
          <cell r="T209">
            <v>1450.546</v>
          </cell>
        </row>
        <row r="210">
          <cell r="A210" t="str">
            <v>Tunisia</v>
          </cell>
          <cell r="B210">
            <v>788</v>
          </cell>
          <cell r="C210">
            <v>7003.1990000000005</v>
          </cell>
          <cell r="D210">
            <v>7252.3310000000001</v>
          </cell>
          <cell r="E210">
            <v>4535.3890000000001</v>
          </cell>
          <cell r="F210">
            <v>5089.6530000000002</v>
          </cell>
          <cell r="G210">
            <v>4441.2420000000002</v>
          </cell>
          <cell r="H210">
            <v>5012.8140000000003</v>
          </cell>
          <cell r="I210">
            <v>12.662000000000001</v>
          </cell>
          <cell r="J210">
            <v>10.962999999999999</v>
          </cell>
          <cell r="K210">
            <v>13.093</v>
          </cell>
          <cell r="L210">
            <v>11.37</v>
          </cell>
          <cell r="M210">
            <v>-20</v>
          </cell>
          <cell r="N210">
            <v>-20</v>
          </cell>
          <cell r="O210">
            <v>-0.43099999999999999</v>
          </cell>
          <cell r="P210">
            <v>-0.40699999999999997</v>
          </cell>
          <cell r="Q210">
            <v>-2.3189992126997674</v>
          </cell>
          <cell r="R210">
            <v>-2.4215948139125465</v>
          </cell>
          <cell r="S210">
            <v>12926.748</v>
          </cell>
          <cell r="T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1963.4870000000001</v>
          </cell>
          <cell r="D211">
            <v>2034.06</v>
          </cell>
          <cell r="E211">
            <v>31640.392</v>
          </cell>
          <cell r="F211">
            <v>36878.457000000002</v>
          </cell>
          <cell r="G211">
            <v>30980.024000000001</v>
          </cell>
          <cell r="H211">
            <v>36314.381000000001</v>
          </cell>
          <cell r="I211">
            <v>17.161000000000001</v>
          </cell>
          <cell r="J211">
            <v>14.023999999999997</v>
          </cell>
          <cell r="K211">
            <v>16.748000000000001</v>
          </cell>
          <cell r="L211">
            <v>14.730999999999998</v>
          </cell>
          <cell r="M211">
            <v>135.24</v>
          </cell>
          <cell r="N211">
            <v>-250</v>
          </cell>
          <cell r="O211">
            <v>0.41299999999999998</v>
          </cell>
          <cell r="P211">
            <v>-0.70699999999999996</v>
          </cell>
          <cell r="Q211">
            <v>1.76783782218694</v>
          </cell>
          <cell r="R211">
            <v>-3.3106807726387335</v>
          </cell>
          <cell r="S211">
            <v>101208.35399999999</v>
          </cell>
          <cell r="T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4512.1589999999997</v>
          </cell>
          <cell r="D212">
            <v>6145.0039999999999</v>
          </cell>
          <cell r="E212">
            <v>2069.3690000000001</v>
          </cell>
          <cell r="F212">
            <v>2380.364</v>
          </cell>
          <cell r="G212">
            <v>2123.61</v>
          </cell>
          <cell r="H212">
            <v>2452.902</v>
          </cell>
          <cell r="I212">
            <v>14.222999999999999</v>
          </cell>
          <cell r="J212">
            <v>14.188000000000001</v>
          </cell>
          <cell r="K212">
            <v>16.523</v>
          </cell>
          <cell r="L212">
            <v>14.616000000000001</v>
          </cell>
          <cell r="M212">
            <v>-50</v>
          </cell>
          <cell r="N212">
            <v>-10</v>
          </cell>
          <cell r="O212">
            <v>-2.2999999999999998</v>
          </cell>
          <cell r="P212">
            <v>-0.42799999999999999</v>
          </cell>
          <cell r="Q212">
            <v>-9.3938346384500928</v>
          </cell>
          <cell r="R212">
            <v>-1.87185645107248</v>
          </cell>
          <cell r="S212">
            <v>6779.7909999999993</v>
          </cell>
          <cell r="T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>
            <v>1.413</v>
          </cell>
          <cell r="D213">
            <v>1.3780000000000001</v>
          </cell>
          <cell r="E213">
            <v>7.7850000000000001</v>
          </cell>
          <cell r="F213">
            <v>13.255000000000001</v>
          </cell>
          <cell r="G213">
            <v>7.5410000000000004</v>
          </cell>
          <cell r="H213">
            <v>13.032999999999999</v>
          </cell>
          <cell r="I213">
            <v>46.968000000000004</v>
          </cell>
          <cell r="J213">
            <v>60.263999999999996</v>
          </cell>
          <cell r="K213">
            <v>17.023000000000003</v>
          </cell>
          <cell r="L213">
            <v>16.492999999999999</v>
          </cell>
          <cell r="M213">
            <v>2.6</v>
          </cell>
          <cell r="N213">
            <v>5</v>
          </cell>
          <cell r="O213">
            <v>29.945</v>
          </cell>
          <cell r="P213">
            <v>43.771000000000001</v>
          </cell>
          <cell r="Q213">
            <v>130.718954248366</v>
          </cell>
          <cell r="R213">
            <v>201.93861066235863</v>
          </cell>
          <cell r="S213">
            <v>34.506</v>
          </cell>
          <cell r="T213">
            <v>34.506</v>
          </cell>
        </row>
        <row r="214">
          <cell r="A214" t="str">
            <v>Tuvalu</v>
          </cell>
          <cell r="B214">
            <v>798</v>
          </cell>
          <cell r="C214">
            <v>96.864999999999995</v>
          </cell>
          <cell r="D214">
            <v>102.31100000000001</v>
          </cell>
          <cell r="E214">
            <v>4.7549999999999999</v>
          </cell>
          <cell r="F214">
            <v>4.9640000000000004</v>
          </cell>
          <cell r="G214">
            <v>5.0570000000000004</v>
          </cell>
          <cell r="H214">
            <v>5.4770000000000003</v>
          </cell>
          <cell r="I214">
            <v>7.4610000000000003</v>
          </cell>
          <cell r="J214">
            <v>4.9649999999999999</v>
          </cell>
          <cell r="K214">
            <v>17.463000000000001</v>
          </cell>
          <cell r="L214">
            <v>14.661000000000001</v>
          </cell>
          <cell r="M214">
            <v>-0.5</v>
          </cell>
          <cell r="N214">
            <v>-0.5</v>
          </cell>
          <cell r="O214">
            <v>-10.002000000000001</v>
          </cell>
          <cell r="P214">
            <v>-9.6959999999999997</v>
          </cell>
          <cell r="Q214">
            <v>-36.656891495601165</v>
          </cell>
          <cell r="R214">
            <v>-40.032025620496391</v>
          </cell>
          <cell r="S214">
            <v>11.858000000000001</v>
          </cell>
          <cell r="T214">
            <v>17.66</v>
          </cell>
        </row>
        <row r="215">
          <cell r="A215" t="str">
            <v>Uganda</v>
          </cell>
          <cell r="B215">
            <v>800</v>
          </cell>
          <cell r="C215">
            <v>1259.3240000000001</v>
          </cell>
          <cell r="D215">
            <v>1305.2359999999999</v>
          </cell>
          <cell r="E215">
            <v>10390.093000000001</v>
          </cell>
          <cell r="F215">
            <v>14416.388999999999</v>
          </cell>
          <cell r="G215">
            <v>10502.179</v>
          </cell>
          <cell r="H215">
            <v>14399.84</v>
          </cell>
          <cell r="I215">
            <v>30.234000000000005</v>
          </cell>
          <cell r="J215">
            <v>33.939</v>
          </cell>
          <cell r="K215">
            <v>30.818000000000005</v>
          </cell>
          <cell r="L215">
            <v>34.052</v>
          </cell>
          <cell r="M215">
            <v>-66</v>
          </cell>
          <cell r="N215">
            <v>-15</v>
          </cell>
          <cell r="O215">
            <v>-0.58399999999999996</v>
          </cell>
          <cell r="P215">
            <v>-0.113</v>
          </cell>
          <cell r="Q215">
            <v>-1.1779246217478796</v>
          </cell>
          <cell r="R215">
            <v>-0.22512739959543107</v>
          </cell>
          <cell r="S215">
            <v>126949.74799999999</v>
          </cell>
          <cell r="T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8976.6310000000012</v>
          </cell>
          <cell r="D216">
            <v>10102.467000000001</v>
          </cell>
          <cell r="E216">
            <v>23931.805</v>
          </cell>
          <cell r="F216">
            <v>21310.078000000001</v>
          </cell>
          <cell r="G216">
            <v>27599.244999999999</v>
          </cell>
          <cell r="H216">
            <v>25170.625</v>
          </cell>
          <cell r="I216">
            <v>-9.597999999999999</v>
          </cell>
          <cell r="J216">
            <v>-11.027000000000001</v>
          </cell>
          <cell r="K216">
            <v>-6.8159999999999989</v>
          </cell>
          <cell r="L216">
            <v>-8.0980000000000008</v>
          </cell>
          <cell r="M216">
            <v>-700</v>
          </cell>
          <cell r="N216">
            <v>-700</v>
          </cell>
          <cell r="O216">
            <v>-2.782</v>
          </cell>
          <cell r="P216">
            <v>-2.9289999999999998</v>
          </cell>
          <cell r="Q216">
            <v>-32.415331155023075</v>
          </cell>
          <cell r="R216">
            <v>-35.622684525505846</v>
          </cell>
          <cell r="S216">
            <v>26392.554</v>
          </cell>
          <cell r="T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>
            <v>15.326000000000001</v>
          </cell>
          <cell r="D217">
            <v>26.288</v>
          </cell>
          <cell r="E217">
            <v>1603.7190000000001</v>
          </cell>
          <cell r="F217">
            <v>3062.9540000000002</v>
          </cell>
          <cell r="G217">
            <v>831.21199999999999</v>
          </cell>
          <cell r="H217">
            <v>1432.8689999999999</v>
          </cell>
          <cell r="I217">
            <v>57.168000000000006</v>
          </cell>
          <cell r="J217">
            <v>64.515000000000001</v>
          </cell>
          <cell r="K217">
            <v>17.254000000000001</v>
          </cell>
          <cell r="L217">
            <v>14.921000000000001</v>
          </cell>
          <cell r="M217">
            <v>566.97799999999995</v>
          </cell>
          <cell r="N217">
            <v>960</v>
          </cell>
          <cell r="O217">
            <v>39.914000000000001</v>
          </cell>
          <cell r="P217">
            <v>49.594000000000001</v>
          </cell>
          <cell r="Q217">
            <v>211.29719899229312</v>
          </cell>
          <cell r="R217">
            <v>304.97102775236351</v>
          </cell>
          <cell r="S217">
            <v>9056.2459999999992</v>
          </cell>
          <cell r="T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9.8120000000000012</v>
          </cell>
          <cell r="D218">
            <v>10.441000000000001</v>
          </cell>
          <cell r="E218">
            <v>27899.651999999998</v>
          </cell>
          <cell r="F218">
            <v>29153.13</v>
          </cell>
          <cell r="G218">
            <v>29770.615000000002</v>
          </cell>
          <cell r="H218">
            <v>30514.714</v>
          </cell>
          <cell r="I218">
            <v>3.4360000000000004</v>
          </cell>
          <cell r="J218">
            <v>3.3730000000000007</v>
          </cell>
          <cell r="K218">
            <v>1.4610000000000003</v>
          </cell>
          <cell r="L218">
            <v>1.0530000000000008</v>
          </cell>
          <cell r="M218">
            <v>574.47199999999998</v>
          </cell>
          <cell r="N218">
            <v>686.4</v>
          </cell>
          <cell r="O218">
            <v>1.9750000000000001</v>
          </cell>
          <cell r="P218">
            <v>2.3199999999999998</v>
          </cell>
          <cell r="Q218">
            <v>16.090543900896463</v>
          </cell>
          <cell r="R218">
            <v>20.414408932374592</v>
          </cell>
          <cell r="S218">
            <v>67143.394</v>
          </cell>
          <cell r="T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20892.272000000001</v>
          </cell>
          <cell r="D219">
            <v>28816.228999999999</v>
          </cell>
          <cell r="E219">
            <v>15313.946</v>
          </cell>
          <cell r="F219">
            <v>19070.523000000001</v>
          </cell>
          <cell r="G219">
            <v>15615.605</v>
          </cell>
          <cell r="H219">
            <v>19258.286</v>
          </cell>
          <cell r="I219">
            <v>23.34</v>
          </cell>
          <cell r="J219">
            <v>19.515000000000001</v>
          </cell>
          <cell r="K219">
            <v>24.593999999999998</v>
          </cell>
          <cell r="L219">
            <v>21.402999999999999</v>
          </cell>
          <cell r="M219">
            <v>-205.875</v>
          </cell>
          <cell r="N219">
            <v>-345</v>
          </cell>
          <cell r="O219">
            <v>-1.254</v>
          </cell>
          <cell r="P219">
            <v>-1.8879999999999999</v>
          </cell>
          <cell r="Q219">
            <v>-3.1210134595837284</v>
          </cell>
          <cell r="R219">
            <v>-4.9572626484197251</v>
          </cell>
          <cell r="S219">
            <v>66844.875</v>
          </cell>
          <cell r="T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>
            <v>51531.05</v>
          </cell>
          <cell r="D220">
            <v>46480.703000000001</v>
          </cell>
          <cell r="E220">
            <v>132387.94500000001</v>
          </cell>
          <cell r="F220">
            <v>146680.16500000001</v>
          </cell>
          <cell r="G220">
            <v>137214.82999999999</v>
          </cell>
          <cell r="H220">
            <v>151532.73000000001</v>
          </cell>
          <cell r="I220">
            <v>10.512</v>
          </cell>
          <cell r="J220">
            <v>9.657</v>
          </cell>
          <cell r="K220">
            <v>6.0329999999999995</v>
          </cell>
          <cell r="L220">
            <v>5.673</v>
          </cell>
          <cell r="M220">
            <v>6200</v>
          </cell>
          <cell r="N220">
            <v>5800</v>
          </cell>
          <cell r="O220">
            <v>4.4790000000000001</v>
          </cell>
          <cell r="P220">
            <v>3.984</v>
          </cell>
          <cell r="Q220">
            <v>31.205744152056131</v>
          </cell>
          <cell r="R220">
            <v>28.36464888379238</v>
          </cell>
          <cell r="S220">
            <v>394976.48499999999</v>
          </cell>
          <cell r="T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>
            <v>57670.267</v>
          </cell>
          <cell r="D221">
            <v>59667.843999999997</v>
          </cell>
          <cell r="E221">
            <v>51.502000000000002</v>
          </cell>
          <cell r="F221">
            <v>53.182000000000002</v>
          </cell>
          <cell r="G221">
            <v>55.838000000000001</v>
          </cell>
          <cell r="H221">
            <v>58.636000000000003</v>
          </cell>
          <cell r="I221">
            <v>6.5230000000000006</v>
          </cell>
          <cell r="J221">
            <v>1.6510000000000007</v>
          </cell>
          <cell r="K221">
            <v>11.954000000000001</v>
          </cell>
          <cell r="L221">
            <v>8.8350000000000009</v>
          </cell>
          <cell r="M221">
            <v>-2.9630000000000001</v>
          </cell>
          <cell r="N221">
            <v>-4</v>
          </cell>
          <cell r="O221">
            <v>-5.431</v>
          </cell>
          <cell r="P221">
            <v>-7.1840000000000002</v>
          </cell>
          <cell r="Q221">
            <v>-31.628949615713065</v>
          </cell>
          <cell r="R221">
            <v>-49.267151126986079</v>
          </cell>
          <cell r="S221">
            <v>82.295000000000002</v>
          </cell>
          <cell r="T221">
            <v>133.114</v>
          </cell>
        </row>
        <row r="222">
          <cell r="A222" t="str">
            <v>Uruguay</v>
          </cell>
          <cell r="B222">
            <v>858</v>
          </cell>
          <cell r="C222">
            <v>30929.550999999999</v>
          </cell>
          <cell r="D222">
            <v>38328.809000000001</v>
          </cell>
          <cell r="E222">
            <v>1560.606</v>
          </cell>
          <cell r="F222">
            <v>1680.25</v>
          </cell>
          <cell r="G222">
            <v>1657.587</v>
          </cell>
          <cell r="H222">
            <v>1782.9469999999999</v>
          </cell>
          <cell r="I222">
            <v>7.524</v>
          </cell>
          <cell r="J222">
            <v>7.1480000000000006</v>
          </cell>
          <cell r="K222">
            <v>8.5</v>
          </cell>
          <cell r="L222">
            <v>7.7360000000000007</v>
          </cell>
          <cell r="M222">
            <v>-16</v>
          </cell>
          <cell r="N222">
            <v>-10</v>
          </cell>
          <cell r="O222">
            <v>-0.97599999999999998</v>
          </cell>
          <cell r="P222">
            <v>-0.58799999999999997</v>
          </cell>
          <cell r="Q222">
            <v>-5.5321782606140024</v>
          </cell>
          <cell r="R222">
            <v>-3.4921932020967126</v>
          </cell>
          <cell r="S222">
            <v>4043.261</v>
          </cell>
          <cell r="T222">
            <v>4169.5360000000001</v>
          </cell>
        </row>
        <row r="223">
          <cell r="A223" t="str">
            <v>Uzbekistan</v>
          </cell>
          <cell r="B223">
            <v>860</v>
          </cell>
          <cell r="C223">
            <v>269602.77500000002</v>
          </cell>
          <cell r="D223">
            <v>298212.89500000002</v>
          </cell>
          <cell r="E223">
            <v>11370.632</v>
          </cell>
          <cell r="F223">
            <v>13224.174999999999</v>
          </cell>
          <cell r="G223">
            <v>11547.814</v>
          </cell>
          <cell r="H223">
            <v>13368.948</v>
          </cell>
          <cell r="I223">
            <v>15.155999999999999</v>
          </cell>
          <cell r="J223">
            <v>14.573</v>
          </cell>
          <cell r="K223">
            <v>18.513999999999999</v>
          </cell>
          <cell r="L223">
            <v>16.911000000000001</v>
          </cell>
          <cell r="M223">
            <v>-400</v>
          </cell>
          <cell r="N223">
            <v>-300</v>
          </cell>
          <cell r="O223">
            <v>-3.3580000000000001</v>
          </cell>
          <cell r="P223">
            <v>-2.3380000000000001</v>
          </cell>
          <cell r="Q223">
            <v>-13.30805246965847</v>
          </cell>
          <cell r="R223">
            <v>-9.8808859202316075</v>
          </cell>
          <cell r="S223">
            <v>38665.303</v>
          </cell>
          <cell r="T223">
            <v>39963.449999999997</v>
          </cell>
        </row>
        <row r="224">
          <cell r="A224" t="str">
            <v>Vanuatu</v>
          </cell>
          <cell r="B224">
            <v>548</v>
          </cell>
          <cell r="C224">
            <v>107.34</v>
          </cell>
          <cell r="D224">
            <v>111.81800000000001</v>
          </cell>
          <cell r="E224">
            <v>88.460999999999999</v>
          </cell>
          <cell r="F224">
            <v>107.74</v>
          </cell>
          <cell r="G224">
            <v>83.759</v>
          </cell>
          <cell r="H224">
            <v>103.627</v>
          </cell>
          <cell r="I224">
            <v>21.158000000000001</v>
          </cell>
          <cell r="J224">
            <v>19.77</v>
          </cell>
          <cell r="K224">
            <v>27.42</v>
          </cell>
          <cell r="L224">
            <v>25.728000000000002</v>
          </cell>
          <cell r="M224">
            <v>-5.6929999999999996</v>
          </cell>
          <cell r="N224">
            <v>-6</v>
          </cell>
          <cell r="O224">
            <v>-6.2619999999999996</v>
          </cell>
          <cell r="P224">
            <v>-5.9580000000000002</v>
          </cell>
          <cell r="Q224">
            <v>-18.378744834710741</v>
          </cell>
          <cell r="R224">
            <v>-18.977132555270899</v>
          </cell>
          <cell r="S224">
            <v>374.95600000000002</v>
          </cell>
          <cell r="T224">
            <v>444.21</v>
          </cell>
        </row>
        <row r="225">
          <cell r="A225" t="str">
            <v>Venezuela</v>
          </cell>
          <cell r="B225">
            <v>862</v>
          </cell>
          <cell r="C225">
            <v>3218.1930000000002</v>
          </cell>
          <cell r="D225">
            <v>3463.1970000000001</v>
          </cell>
          <cell r="E225">
            <v>11131.538</v>
          </cell>
          <cell r="F225">
            <v>13442.079</v>
          </cell>
          <cell r="G225">
            <v>10955.558000000001</v>
          </cell>
          <cell r="H225">
            <v>13307.035</v>
          </cell>
          <cell r="I225">
            <v>20.045999999999999</v>
          </cell>
          <cell r="J225">
            <v>18.225999999999996</v>
          </cell>
          <cell r="K225">
            <v>19.701999999999998</v>
          </cell>
          <cell r="L225">
            <v>17.912999999999997</v>
          </cell>
          <cell r="M225">
            <v>40</v>
          </cell>
          <cell r="N225">
            <v>40</v>
          </cell>
          <cell r="O225">
            <v>0.34399999999999997</v>
          </cell>
          <cell r="P225">
            <v>0.313</v>
          </cell>
          <cell r="Q225">
            <v>1.4051234313114194</v>
          </cell>
          <cell r="R225">
            <v>1.367779024356383</v>
          </cell>
          <cell r="S225">
            <v>41991.159</v>
          </cell>
          <cell r="T225">
            <v>41492.675000000003</v>
          </cell>
        </row>
        <row r="226">
          <cell r="A226" t="str">
            <v>Viet Nam</v>
          </cell>
          <cell r="B226">
            <v>704</v>
          </cell>
          <cell r="C226">
            <v>172.22</v>
          </cell>
          <cell r="D226">
            <v>211.36699999999999</v>
          </cell>
          <cell r="E226">
            <v>36504.144</v>
          </cell>
          <cell r="F226">
            <v>42067.563000000002</v>
          </cell>
          <cell r="G226">
            <v>36659.305999999997</v>
          </cell>
          <cell r="H226">
            <v>42170.667999999998</v>
          </cell>
          <cell r="I226">
            <v>14.51</v>
          </cell>
          <cell r="J226">
            <v>13.669</v>
          </cell>
          <cell r="K226">
            <v>15.036999999999999</v>
          </cell>
          <cell r="L226">
            <v>14.16</v>
          </cell>
          <cell r="M226">
            <v>-200</v>
          </cell>
          <cell r="N226">
            <v>-200</v>
          </cell>
          <cell r="O226">
            <v>-0.52700000000000002</v>
          </cell>
          <cell r="P226">
            <v>-0.49099999999999999</v>
          </cell>
          <cell r="Q226">
            <v>-2.4576168612177614</v>
          </cell>
          <cell r="R226">
            <v>-2.4258820264459953</v>
          </cell>
          <cell r="S226">
            <v>116654.202</v>
          </cell>
          <cell r="T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>
            <v>22087.096000000001</v>
          </cell>
          <cell r="D227">
            <v>26749.114000000001</v>
          </cell>
          <cell r="E227">
            <v>7.0609999999999999</v>
          </cell>
          <cell r="F227">
            <v>7.6210000000000004</v>
          </cell>
          <cell r="G227">
            <v>7.2670000000000003</v>
          </cell>
          <cell r="H227">
            <v>7.859</v>
          </cell>
          <cell r="I227">
            <v>8.9520000000000017</v>
          </cell>
          <cell r="J227">
            <v>6.5129999999999999</v>
          </cell>
          <cell r="K227">
            <v>18.504000000000001</v>
          </cell>
          <cell r="L227">
            <v>15.704000000000001</v>
          </cell>
          <cell r="M227">
            <v>-0.7</v>
          </cell>
          <cell r="N227">
            <v>-0.7</v>
          </cell>
          <cell r="O227">
            <v>-9.5519999999999996</v>
          </cell>
          <cell r="P227">
            <v>-9.1910000000000007</v>
          </cell>
          <cell r="Q227">
            <v>-37.293553542887587</v>
          </cell>
          <cell r="R227">
            <v>-41.395623891188642</v>
          </cell>
          <cell r="S227">
            <v>24.872999999999998</v>
          </cell>
          <cell r="T227">
            <v>24.872999999999998</v>
          </cell>
        </row>
        <row r="228">
          <cell r="A228" t="str">
            <v>Western Sahara</v>
          </cell>
          <cell r="B228">
            <v>732</v>
          </cell>
          <cell r="C228">
            <v>14.327999999999999</v>
          </cell>
          <cell r="D228">
            <v>15.48</v>
          </cell>
          <cell r="E228">
            <v>135.59800000000001</v>
          </cell>
          <cell r="F228">
            <v>176.45099999999999</v>
          </cell>
          <cell r="G228">
            <v>123.857</v>
          </cell>
          <cell r="H228">
            <v>164.97</v>
          </cell>
          <cell r="I228">
            <v>28.701000000000001</v>
          </cell>
          <cell r="J228">
            <v>26.119</v>
          </cell>
          <cell r="K228">
            <v>21.545999999999999</v>
          </cell>
          <cell r="L228">
            <v>19.879000000000001</v>
          </cell>
          <cell r="M228">
            <v>10</v>
          </cell>
          <cell r="N228">
            <v>10</v>
          </cell>
          <cell r="O228">
            <v>7.1550000000000002</v>
          </cell>
          <cell r="P228">
            <v>6.24</v>
          </cell>
          <cell r="Q228">
            <v>23.726481125584264</v>
          </cell>
          <cell r="R228">
            <v>22.665971576871645</v>
          </cell>
          <cell r="S228">
            <v>895.803</v>
          </cell>
          <cell r="T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259.45499999999998</v>
          </cell>
          <cell r="D229">
            <v>341.42099999999999</v>
          </cell>
          <cell r="E229">
            <v>7731.3310000000001</v>
          </cell>
          <cell r="F229">
            <v>10634.748</v>
          </cell>
          <cell r="G229">
            <v>7487.3389999999999</v>
          </cell>
          <cell r="H229">
            <v>10339.906999999999</v>
          </cell>
          <cell r="I229">
            <v>32.790999999999997</v>
          </cell>
          <cell r="J229">
            <v>31.231000000000002</v>
          </cell>
          <cell r="K229">
            <v>33.393999999999998</v>
          </cell>
          <cell r="L229">
            <v>32.259</v>
          </cell>
          <cell r="M229">
            <v>-50</v>
          </cell>
          <cell r="N229">
            <v>-100</v>
          </cell>
          <cell r="O229">
            <v>-0.60299999999999998</v>
          </cell>
          <cell r="P229">
            <v>-1.028</v>
          </cell>
          <cell r="Q229">
            <v>-1.3777270039452589</v>
          </cell>
          <cell r="R229">
            <v>-2.5094235126458635</v>
          </cell>
          <cell r="S229">
            <v>59453.815999999999</v>
          </cell>
          <cell r="T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9559.42</v>
          </cell>
          <cell r="D230">
            <v>11668.457</v>
          </cell>
          <cell r="E230">
            <v>4748.1779999999999</v>
          </cell>
          <cell r="F230">
            <v>5842.6570000000002</v>
          </cell>
          <cell r="G230">
            <v>4811.2420000000002</v>
          </cell>
          <cell r="H230">
            <v>5825.8</v>
          </cell>
          <cell r="I230">
            <v>22.558</v>
          </cell>
          <cell r="J230">
            <v>17.279</v>
          </cell>
          <cell r="K230">
            <v>20.855999999999998</v>
          </cell>
          <cell r="L230">
            <v>18.440999999999999</v>
          </cell>
          <cell r="M230">
            <v>86.209000000000003</v>
          </cell>
          <cell r="N230">
            <v>-65</v>
          </cell>
          <cell r="O230">
            <v>1.702</v>
          </cell>
          <cell r="P230">
            <v>-1.1619999999999999</v>
          </cell>
          <cell r="Q230">
            <v>3.9595761215637499</v>
          </cell>
          <cell r="R230">
            <v>-2.8166865712517706</v>
          </cell>
          <cell r="S230">
            <v>22780.981</v>
          </cell>
          <cell r="T230">
            <v>23089.59</v>
          </cell>
        </row>
        <row r="231">
          <cell r="A231" t="str">
            <v>Zimbabwe</v>
          </cell>
          <cell r="B231">
            <v>716</v>
          </cell>
          <cell r="C231">
            <v>11819.621999999999</v>
          </cell>
          <cell r="D231">
            <v>13009.534</v>
          </cell>
          <cell r="E231">
            <v>5842.4290000000001</v>
          </cell>
          <cell r="F231">
            <v>6452.7079999999996</v>
          </cell>
          <cell r="G231">
            <v>5977.1930000000002</v>
          </cell>
          <cell r="H231">
            <v>6556.826</v>
          </cell>
          <cell r="I231">
            <v>12.705</v>
          </cell>
          <cell r="J231">
            <v>6.4749999999999996</v>
          </cell>
          <cell r="K231">
            <v>14.753</v>
          </cell>
          <cell r="L231">
            <v>7.2560000000000002</v>
          </cell>
          <cell r="M231">
            <v>-125</v>
          </cell>
          <cell r="N231">
            <v>-50</v>
          </cell>
          <cell r="O231">
            <v>-2.048</v>
          </cell>
          <cell r="P231">
            <v>-0.78100000000000003</v>
          </cell>
          <cell r="Q231">
            <v>-6.3820770852798674</v>
          </cell>
          <cell r="R231">
            <v>-2.6039103442421552</v>
          </cell>
          <cell r="S231">
            <v>15804.648000000001</v>
          </cell>
          <cell r="T231">
            <v>15891.11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Data"/>
      <sheetName val="Sheet1"/>
      <sheetName val="TableOrdered"/>
      <sheetName val="Index"/>
      <sheetName val="LastTable"/>
      <sheetName val="ViewPolicy"/>
      <sheetName val="Instr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2:P36"/>
  <sheetViews>
    <sheetView tabSelected="1" topLeftCell="A2" zoomScaleNormal="100" workbookViewId="0">
      <selection activeCell="C7" sqref="C7:N7"/>
    </sheetView>
  </sheetViews>
  <sheetFormatPr baseColWidth="10" defaultColWidth="0" defaultRowHeight="0" customHeight="1" zeroHeight="1" x14ac:dyDescent="0.35"/>
  <cols>
    <col min="1" max="2" width="4.28515625" style="183" customWidth="1"/>
    <col min="3" max="3" width="35.7109375" style="183" customWidth="1"/>
    <col min="4" max="4" width="11.42578125" style="183" customWidth="1"/>
    <col min="5" max="5" width="14.28515625" style="183" customWidth="1"/>
    <col min="6" max="6" width="11.42578125" style="183" customWidth="1"/>
    <col min="7" max="7" width="16.42578125" style="183" customWidth="1"/>
    <col min="8" max="9" width="14.28515625" style="183" customWidth="1"/>
    <col min="10" max="10" width="11.42578125" style="183" customWidth="1"/>
    <col min="11" max="11" width="15.28515625" style="183" customWidth="1"/>
    <col min="12" max="13" width="11.42578125" style="183" customWidth="1"/>
    <col min="14" max="14" width="35.7109375" style="183" customWidth="1"/>
    <col min="15" max="15" width="4.42578125" style="183" customWidth="1"/>
    <col min="16" max="16" width="4.28515625" style="183" customWidth="1"/>
    <col min="17" max="16384" width="11.42578125" style="183" hidden="1"/>
  </cols>
  <sheetData>
    <row r="2" spans="2:14" ht="18" x14ac:dyDescent="0.35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8" x14ac:dyDescent="0.35">
      <c r="B3" s="182"/>
      <c r="C3" s="182"/>
      <c r="D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9.5" customHeight="1" x14ac:dyDescent="0.3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2:14" ht="18" x14ac:dyDescent="0.3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ht="18" x14ac:dyDescent="0.35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45" customHeight="1" x14ac:dyDescent="0.35">
      <c r="C7" s="290" t="s">
        <v>5191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2:14" ht="15.75" customHeight="1" x14ac:dyDescent="0.35"/>
    <row r="9" spans="2:14" ht="18.75" x14ac:dyDescent="0.35">
      <c r="C9" s="291" t="s">
        <v>5192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</row>
    <row r="10" spans="2:14" ht="7.5" customHeight="1" x14ac:dyDescent="0.35"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2:14" ht="18.75" x14ac:dyDescent="0.35">
      <c r="C11" s="291" t="s">
        <v>5188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2:14" ht="7.5" customHeight="1" x14ac:dyDescent="0.35"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</row>
    <row r="13" spans="2:14" ht="18.75" x14ac:dyDescent="0.35">
      <c r="C13" s="291" t="s">
        <v>5156</v>
      </c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</row>
    <row r="14" spans="2:14" ht="7.5" customHeight="1" x14ac:dyDescent="0.35"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</row>
    <row r="15" spans="2:14" ht="18.75" x14ac:dyDescent="0.35">
      <c r="C15" s="291" t="s">
        <v>5171</v>
      </c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</row>
    <row r="16" spans="2:14" ht="6.75" customHeight="1" x14ac:dyDescent="0.35"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</row>
    <row r="17" spans="3:14" ht="18.75" x14ac:dyDescent="0.35">
      <c r="C17" s="291" t="s">
        <v>5157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</row>
    <row r="18" spans="3:14" ht="7.5" customHeight="1" x14ac:dyDescent="0.35"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  <row r="19" spans="3:14" ht="18.75" x14ac:dyDescent="0.35">
      <c r="C19" s="292" t="s">
        <v>5173</v>
      </c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3:14" ht="9" customHeight="1" x14ac:dyDescent="0.35"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</row>
    <row r="21" spans="3:14" ht="18.75" x14ac:dyDescent="0.35">
      <c r="C21" s="291" t="s">
        <v>5169</v>
      </c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</row>
    <row r="22" spans="3:14" ht="7.5" customHeight="1" x14ac:dyDescent="0.35"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</row>
    <row r="23" spans="3:14" ht="18.75" x14ac:dyDescent="0.35">
      <c r="C23" s="291" t="s">
        <v>5170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</row>
    <row r="24" spans="3:14" ht="7.5" customHeight="1" x14ac:dyDescent="0.35"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</row>
    <row r="25" spans="3:14" ht="18.75" x14ac:dyDescent="0.35">
      <c r="C25" s="291" t="s">
        <v>5174</v>
      </c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</row>
    <row r="26" spans="3:14" ht="7.5" customHeight="1" x14ac:dyDescent="0.35"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</row>
    <row r="27" spans="3:14" ht="18.75" x14ac:dyDescent="0.35">
      <c r="C27" s="293" t="s">
        <v>5172</v>
      </c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</row>
    <row r="28" spans="3:14" ht="7.5" customHeight="1" x14ac:dyDescent="0.35"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</row>
    <row r="29" spans="3:14" ht="21" customHeight="1" x14ac:dyDescent="0.35">
      <c r="C29" s="291" t="s">
        <v>5158</v>
      </c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</row>
    <row r="30" spans="3:14" ht="22.5" customHeight="1" x14ac:dyDescent="0.35"/>
    <row r="33" ht="0" hidden="1" customHeight="1" x14ac:dyDescent="0.35"/>
    <row r="34" ht="0" hidden="1" customHeight="1" x14ac:dyDescent="0.35"/>
    <row r="35" ht="0" hidden="1" customHeight="1" x14ac:dyDescent="0.35"/>
    <row r="36" ht="0" hidden="1" customHeight="1" x14ac:dyDescent="0.35"/>
  </sheetData>
  <mergeCells count="12">
    <mergeCell ref="C17:N17"/>
    <mergeCell ref="C19:N19"/>
    <mergeCell ref="C29:N29"/>
    <mergeCell ref="C21:N21"/>
    <mergeCell ref="C23:N23"/>
    <mergeCell ref="C25:N25"/>
    <mergeCell ref="C27:N27"/>
    <mergeCell ref="C7:N7"/>
    <mergeCell ref="C9:N9"/>
    <mergeCell ref="C11:N11"/>
    <mergeCell ref="C13:N13"/>
    <mergeCell ref="C15:N15"/>
  </mergeCells>
  <hyperlinks>
    <hyperlink ref="C9:N9" location="'VII.1.Diversas divisas'!A1" display="VII.1. Entrada de divisas a México según categoria, 1990-2022"/>
    <hyperlink ref="C11:N11" location="'VII.2.Remesas cambio porcentual'!A1" display="VII.2. Cambio porcentual de las remesas familiares por canal de recepción, 1990-2022"/>
    <hyperlink ref="C13:N13" location="'VII.3. Remesas por entidades'!A1" display="VII.3. Distribución de remesas familiares por entidad federativa, 1995, 2013-2022"/>
    <hyperlink ref="C15:N15" location="'VII.4. Remesas por municipio'!A1" display="VII.4. Distribución de remesas familiares por municipio, 2013-2022"/>
    <hyperlink ref="C17:N17" location="'VII.5. Resumen municipios'!A1" display="VII.5. Principales municipios receptores de remesas, 2013-2022"/>
    <hyperlink ref="C21:N21" location="'VII.7. Resumen regiones origen '!A1" display="VII.7. Regiones de origen de los ingresos por remesas familiares a México, 2013-2022"/>
    <hyperlink ref="C23:N23" location="'VII.8. Resumen país origen'!A1" display="VII.8. Principales países de origen de los ingresos por remesas familiares a México, 2013-2022"/>
    <hyperlink ref="C25:N25" location="'VII.9. Resumen país de destino'!A1" display="VII.9. Principales paises de destino de los egresos por remesas desde México, 2013-2022"/>
    <hyperlink ref="C27:N27" location="'VII.10. Remesas enviadas EE.UU.'!A1" display="VII.10 Estados de origen en EE. UU. de las remesas enviadas a México, 2013-2022"/>
    <hyperlink ref="C29:N29" location="'VII.11. Resumen enviadas EE.UU.'!A1" display="VII.11. Principales estados de EE. UU. emisores de remesas a México, 2013-2022"/>
    <hyperlink ref="C19:N19" location="'VII.6. País de origen'!A1" display="VII.6. Paises de origen de los ingresos por remesas familiares a México, 2013-2022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AE1014"/>
  <sheetViews>
    <sheetView showGridLines="0" zoomScaleNormal="100" workbookViewId="0">
      <selection activeCell="M8" sqref="M8"/>
    </sheetView>
  </sheetViews>
  <sheetFormatPr baseColWidth="10" defaultColWidth="0" defaultRowHeight="15" customHeight="1" zeroHeight="1" x14ac:dyDescent="0.25"/>
  <cols>
    <col min="1" max="1" width="2.85546875" style="1" customWidth="1"/>
    <col min="2" max="2" width="10" style="1" customWidth="1"/>
    <col min="3" max="3" width="20.5703125" style="1" customWidth="1"/>
    <col min="4" max="4" width="11.28515625" style="1" customWidth="1"/>
    <col min="5" max="13" width="11.42578125" style="1" customWidth="1"/>
    <col min="14" max="14" width="10" style="1" customWidth="1"/>
    <col min="15" max="15" width="10" style="22" hidden="1" customWidth="1"/>
    <col min="16" max="18" width="9.42578125" style="22" hidden="1" customWidth="1"/>
    <col min="19" max="19" width="14.28515625" style="22" hidden="1" customWidth="1"/>
    <col min="20" max="21" width="9.42578125" style="22" hidden="1" customWidth="1"/>
    <col min="22" max="22" width="17.85546875" style="22" hidden="1" customWidth="1"/>
    <col min="23" max="25" width="9.42578125" style="22" hidden="1" customWidth="1"/>
    <col min="26" max="31" width="9.42578125" style="1" hidden="1" customWidth="1"/>
    <col min="32" max="16384" width="15.140625" style="1" hidden="1"/>
  </cols>
  <sheetData>
    <row r="1" spans="1:23" ht="15" customHeight="1" x14ac:dyDescent="0.25"/>
    <row r="2" spans="1:23" ht="22.5" customHeight="1" x14ac:dyDescent="0.25"/>
    <row r="3" spans="1:23" ht="35.25" customHeight="1" x14ac:dyDescent="0.25">
      <c r="A3" s="2"/>
      <c r="B3" s="311" t="s">
        <v>5196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23" ht="6.75" customHeight="1" x14ac:dyDescent="0.25">
      <c r="A4" s="2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23" ht="15" customHeight="1" x14ac:dyDescent="0.25">
      <c r="A5" s="2"/>
      <c r="B5" s="322"/>
      <c r="C5" s="324" t="s">
        <v>189</v>
      </c>
      <c r="D5" s="320">
        <v>2013</v>
      </c>
      <c r="E5" s="320">
        <v>2014</v>
      </c>
      <c r="F5" s="320">
        <v>2015</v>
      </c>
      <c r="G5" s="320">
        <v>2016</v>
      </c>
      <c r="H5" s="320">
        <v>2017</v>
      </c>
      <c r="I5" s="320">
        <v>2018</v>
      </c>
      <c r="J5" s="319">
        <v>2019</v>
      </c>
      <c r="K5" s="319">
        <v>2020</v>
      </c>
      <c r="L5" s="318">
        <v>2021</v>
      </c>
      <c r="M5" s="318">
        <v>2022</v>
      </c>
      <c r="N5" s="295" t="s">
        <v>2594</v>
      </c>
    </row>
    <row r="6" spans="1:23" ht="15" customHeight="1" x14ac:dyDescent="0.25">
      <c r="A6" s="2"/>
      <c r="B6" s="323"/>
      <c r="C6" s="325"/>
      <c r="D6" s="321"/>
      <c r="E6" s="321"/>
      <c r="F6" s="321"/>
      <c r="G6" s="321"/>
      <c r="H6" s="321"/>
      <c r="I6" s="321"/>
      <c r="J6" s="319"/>
      <c r="K6" s="319"/>
      <c r="L6" s="318"/>
      <c r="M6" s="318"/>
      <c r="N6" s="295"/>
    </row>
    <row r="7" spans="1:23" ht="13.5" x14ac:dyDescent="0.25">
      <c r="A7" s="2"/>
      <c r="B7" s="220"/>
      <c r="C7" s="220" t="s">
        <v>692</v>
      </c>
      <c r="D7" s="257">
        <v>866.99732000000006</v>
      </c>
      <c r="E7" s="257">
        <v>1001.831244</v>
      </c>
      <c r="F7" s="257">
        <v>810.61910999999998</v>
      </c>
      <c r="G7" s="257">
        <v>653.51917899999989</v>
      </c>
      <c r="H7" s="257">
        <v>806.22256600000003</v>
      </c>
      <c r="I7" s="257">
        <v>999.848929</v>
      </c>
      <c r="J7" s="257">
        <v>981.24825600000008</v>
      </c>
      <c r="K7" s="257">
        <v>898.7059579999999</v>
      </c>
      <c r="L7" s="257">
        <v>1057.1471379999998</v>
      </c>
      <c r="M7" s="257">
        <v>1131.0849020000001</v>
      </c>
      <c r="N7" s="295"/>
      <c r="P7" s="24"/>
      <c r="Q7" s="24"/>
      <c r="R7" s="24"/>
      <c r="S7" s="24"/>
      <c r="T7" s="24"/>
      <c r="U7" s="24"/>
      <c r="V7" s="24"/>
    </row>
    <row r="8" spans="1:23" ht="13.5" x14ac:dyDescent="0.25">
      <c r="A8" s="2"/>
      <c r="B8" s="284">
        <v>1</v>
      </c>
      <c r="C8" s="168" t="s">
        <v>214</v>
      </c>
      <c r="D8" s="36">
        <v>420.99787399999997</v>
      </c>
      <c r="E8" s="36">
        <v>595.17165399999999</v>
      </c>
      <c r="F8" s="36">
        <v>402.87887699999999</v>
      </c>
      <c r="G8" s="36">
        <v>307.82888600000001</v>
      </c>
      <c r="H8" s="118">
        <v>352.809774</v>
      </c>
      <c r="I8" s="118">
        <v>437.07543399999997</v>
      </c>
      <c r="J8" s="119">
        <v>392.85818599999999</v>
      </c>
      <c r="K8" s="119">
        <v>410.81690500000002</v>
      </c>
      <c r="L8" s="119">
        <v>486.90778600000004</v>
      </c>
      <c r="M8" s="119">
        <v>548.29318499999999</v>
      </c>
      <c r="N8" s="19"/>
      <c r="O8" s="24"/>
      <c r="P8" s="24"/>
    </row>
    <row r="9" spans="1:23" ht="13.5" x14ac:dyDescent="0.25">
      <c r="A9" s="2"/>
      <c r="B9" s="284">
        <v>2</v>
      </c>
      <c r="C9" s="168" t="s">
        <v>220</v>
      </c>
      <c r="D9" s="36">
        <v>61.785050999999996</v>
      </c>
      <c r="E9" s="36">
        <v>68.931694000000007</v>
      </c>
      <c r="F9" s="36">
        <v>85.828582999999995</v>
      </c>
      <c r="G9" s="36">
        <v>79.239371999999989</v>
      </c>
      <c r="H9" s="118">
        <v>115.87075100000001</v>
      </c>
      <c r="I9" s="118">
        <v>155.90840299999999</v>
      </c>
      <c r="J9" s="119">
        <v>156.31307099999998</v>
      </c>
      <c r="K9" s="119">
        <v>119.76619099999999</v>
      </c>
      <c r="L9" s="119">
        <v>172.84336000000002</v>
      </c>
      <c r="M9" s="119">
        <v>164.333913</v>
      </c>
      <c r="N9" s="19"/>
      <c r="O9" s="24"/>
      <c r="P9" s="25"/>
      <c r="Q9" s="26"/>
      <c r="R9" s="26"/>
      <c r="S9" s="26"/>
      <c r="T9" s="26"/>
      <c r="U9" s="26"/>
      <c r="V9" s="26"/>
      <c r="W9" s="26"/>
    </row>
    <row r="10" spans="1:23" ht="13.5" x14ac:dyDescent="0.25">
      <c r="A10" s="2"/>
      <c r="B10" s="284">
        <v>3</v>
      </c>
      <c r="C10" s="168" t="s">
        <v>267</v>
      </c>
      <c r="D10" s="36">
        <v>129.61133000000001</v>
      </c>
      <c r="E10" s="36">
        <v>114.65962999999999</v>
      </c>
      <c r="F10" s="36">
        <v>74.521827000000002</v>
      </c>
      <c r="G10" s="36">
        <v>57.317373000000003</v>
      </c>
      <c r="H10" s="118">
        <v>62.823571999999999</v>
      </c>
      <c r="I10" s="118">
        <v>71.003589000000005</v>
      </c>
      <c r="J10" s="119">
        <v>68.312010999999984</v>
      </c>
      <c r="K10" s="119">
        <v>57.777253999999999</v>
      </c>
      <c r="L10" s="119">
        <v>56.228715999999999</v>
      </c>
      <c r="M10" s="119">
        <v>35.179098000000003</v>
      </c>
      <c r="N10" s="19"/>
      <c r="O10" s="24"/>
      <c r="P10" s="25"/>
      <c r="Q10" s="26"/>
      <c r="R10" s="26"/>
      <c r="S10" s="26"/>
      <c r="T10" s="26"/>
      <c r="U10" s="26"/>
      <c r="V10" s="26"/>
      <c r="W10" s="26"/>
    </row>
    <row r="11" spans="1:23" ht="13.5" x14ac:dyDescent="0.25">
      <c r="A11" s="168"/>
      <c r="B11" s="284">
        <v>4</v>
      </c>
      <c r="C11" s="168" t="s">
        <v>238</v>
      </c>
      <c r="D11" s="36">
        <v>31.96808</v>
      </c>
      <c r="E11" s="36">
        <v>33.010271000000003</v>
      </c>
      <c r="F11" s="36">
        <v>31.408518000000001</v>
      </c>
      <c r="G11" s="36">
        <v>22.061216999999999</v>
      </c>
      <c r="H11" s="118">
        <v>27.306722000000001</v>
      </c>
      <c r="I11" s="118">
        <v>28.393464999999999</v>
      </c>
      <c r="J11" s="119">
        <v>29.734863000000001</v>
      </c>
      <c r="K11" s="119">
        <v>21.411736999999999</v>
      </c>
      <c r="L11" s="119">
        <v>22.999965</v>
      </c>
      <c r="M11" s="119">
        <v>23.530906000000002</v>
      </c>
      <c r="N11" s="19"/>
      <c r="O11" s="27"/>
      <c r="P11" s="25"/>
      <c r="Q11" s="26"/>
      <c r="R11" s="26"/>
      <c r="S11" s="26"/>
      <c r="T11" s="26"/>
      <c r="U11" s="26"/>
      <c r="V11" s="26"/>
      <c r="W11" s="26"/>
    </row>
    <row r="12" spans="1:23" ht="13.5" x14ac:dyDescent="0.25">
      <c r="A12" s="168"/>
      <c r="B12" s="284">
        <v>5</v>
      </c>
      <c r="C12" s="168" t="s">
        <v>235</v>
      </c>
      <c r="D12" s="36">
        <v>27.326355</v>
      </c>
      <c r="E12" s="36">
        <v>36.815089999999998</v>
      </c>
      <c r="F12" s="36">
        <v>34.683515</v>
      </c>
      <c r="G12" s="36">
        <v>22.600951999999999</v>
      </c>
      <c r="H12" s="118">
        <v>32.346603000000002</v>
      </c>
      <c r="I12" s="118">
        <v>20.784158000000001</v>
      </c>
      <c r="J12" s="119">
        <v>20.812381999999999</v>
      </c>
      <c r="K12" s="119">
        <v>17.116134000000002</v>
      </c>
      <c r="L12" s="119">
        <v>18.093401</v>
      </c>
      <c r="M12" s="119">
        <v>17.772805999999999</v>
      </c>
      <c r="N12" s="19"/>
      <c r="O12" s="27"/>
      <c r="P12" s="25"/>
      <c r="Q12" s="26"/>
      <c r="R12" s="26"/>
      <c r="S12" s="26"/>
      <c r="T12" s="26"/>
      <c r="U12" s="26"/>
      <c r="V12" s="26"/>
      <c r="W12" s="26"/>
    </row>
    <row r="13" spans="1:23" ht="13.5" x14ac:dyDescent="0.25">
      <c r="A13" s="168"/>
      <c r="B13" s="284">
        <v>6</v>
      </c>
      <c r="C13" s="168" t="s">
        <v>246</v>
      </c>
      <c r="D13" s="36">
        <v>19.959832000000002</v>
      </c>
      <c r="E13" s="36">
        <v>24.696303</v>
      </c>
      <c r="F13" s="36">
        <v>24.109102</v>
      </c>
      <c r="G13" s="36">
        <v>21.849291999999998</v>
      </c>
      <c r="H13" s="118">
        <v>32.632735999999994</v>
      </c>
      <c r="I13" s="118">
        <v>19.792235999999999</v>
      </c>
      <c r="J13" s="119">
        <v>24.135888999999999</v>
      </c>
      <c r="K13" s="119">
        <v>21.902718</v>
      </c>
      <c r="L13" s="119">
        <v>29.454753</v>
      </c>
      <c r="M13" s="119">
        <v>29.559550000000002</v>
      </c>
      <c r="N13" s="19"/>
      <c r="O13" s="27"/>
      <c r="P13" s="25"/>
      <c r="Q13" s="26"/>
      <c r="R13" s="26"/>
      <c r="S13" s="26"/>
      <c r="T13" s="26"/>
      <c r="U13" s="26"/>
      <c r="V13" s="26"/>
      <c r="W13" s="26"/>
    </row>
    <row r="14" spans="1:23" ht="13.5" x14ac:dyDescent="0.25">
      <c r="A14" s="168"/>
      <c r="B14" s="284">
        <v>7</v>
      </c>
      <c r="C14" s="168" t="s">
        <v>221</v>
      </c>
      <c r="D14" s="36">
        <v>20.447997000000001</v>
      </c>
      <c r="E14" s="36">
        <v>10.565442000000001</v>
      </c>
      <c r="F14" s="36">
        <v>10.488325</v>
      </c>
      <c r="G14" s="36">
        <v>9.8442410000000002</v>
      </c>
      <c r="H14" s="118">
        <v>11.952235000000002</v>
      </c>
      <c r="I14" s="118">
        <v>16.054310000000001</v>
      </c>
      <c r="J14" s="119">
        <v>16.243834</v>
      </c>
      <c r="K14" s="119">
        <v>14.971848000000001</v>
      </c>
      <c r="L14" s="119">
        <v>16.128810000000001</v>
      </c>
      <c r="M14" s="119">
        <v>17.246207000000002</v>
      </c>
      <c r="N14" s="19"/>
      <c r="O14" s="27"/>
      <c r="P14" s="25"/>
      <c r="Q14" s="26"/>
      <c r="R14" s="26"/>
      <c r="S14" s="26"/>
      <c r="T14" s="26"/>
      <c r="U14" s="26"/>
      <c r="V14" s="26"/>
      <c r="W14" s="26"/>
    </row>
    <row r="15" spans="1:23" ht="13.5" x14ac:dyDescent="0.25">
      <c r="A15" s="2"/>
      <c r="B15" s="284">
        <v>8</v>
      </c>
      <c r="C15" s="127" t="s">
        <v>219</v>
      </c>
      <c r="D15" s="36">
        <v>12.534724999999998</v>
      </c>
      <c r="E15" s="36">
        <v>11.536421000000001</v>
      </c>
      <c r="F15" s="36">
        <v>9.578361000000001</v>
      </c>
      <c r="G15" s="36">
        <v>9.623621</v>
      </c>
      <c r="H15" s="118">
        <v>11.738329</v>
      </c>
      <c r="I15" s="118">
        <v>13.564774999999999</v>
      </c>
      <c r="J15" s="119">
        <v>15.002341000000001</v>
      </c>
      <c r="K15" s="119">
        <v>14.884464999999999</v>
      </c>
      <c r="L15" s="119">
        <v>12.832789999999999</v>
      </c>
      <c r="M15" s="119">
        <v>20.381264999999999</v>
      </c>
      <c r="N15" s="19"/>
      <c r="O15" s="27"/>
      <c r="P15" s="25"/>
      <c r="Q15" s="26"/>
      <c r="R15" s="26"/>
      <c r="S15" s="26"/>
      <c r="T15" s="26"/>
      <c r="U15" s="26"/>
      <c r="V15" s="26"/>
      <c r="W15" s="26"/>
    </row>
    <row r="16" spans="1:23" ht="13.5" x14ac:dyDescent="0.25">
      <c r="A16" s="2"/>
      <c r="B16" s="284">
        <v>9</v>
      </c>
      <c r="C16" s="168" t="s">
        <v>233</v>
      </c>
      <c r="D16" s="36">
        <v>16.287096999999999</v>
      </c>
      <c r="E16" s="36">
        <v>6.9798420000000005</v>
      </c>
      <c r="F16" s="36">
        <v>8.4578930000000003</v>
      </c>
      <c r="G16" s="36">
        <v>4.2042510000000002</v>
      </c>
      <c r="H16" s="118">
        <v>8.2848520000000008</v>
      </c>
      <c r="I16" s="118">
        <v>12.058063000000001</v>
      </c>
      <c r="J16" s="119">
        <v>14.145239999999999</v>
      </c>
      <c r="K16" s="119">
        <v>12.1692</v>
      </c>
      <c r="L16" s="119">
        <v>17.083766999999998</v>
      </c>
      <c r="M16" s="119">
        <v>19.942274999999999</v>
      </c>
      <c r="N16" s="19"/>
      <c r="O16" s="27"/>
      <c r="P16" s="25"/>
      <c r="Q16" s="26"/>
      <c r="R16" s="26"/>
      <c r="S16" s="26"/>
      <c r="T16" s="26"/>
      <c r="U16" s="26"/>
      <c r="V16" s="26"/>
      <c r="W16" s="26"/>
    </row>
    <row r="17" spans="1:23" ht="13.5" x14ac:dyDescent="0.25">
      <c r="A17" s="2"/>
      <c r="B17" s="284">
        <v>10</v>
      </c>
      <c r="C17" s="168" t="s">
        <v>240</v>
      </c>
      <c r="D17" s="36">
        <v>5.1182720000000002</v>
      </c>
      <c r="E17" s="36">
        <v>3.825644</v>
      </c>
      <c r="F17" s="36">
        <v>3.6279279999999998</v>
      </c>
      <c r="G17" s="36">
        <v>4.6972849999999999</v>
      </c>
      <c r="H17" s="118">
        <v>8.0829799999999992</v>
      </c>
      <c r="I17" s="118">
        <v>11.551337999999999</v>
      </c>
      <c r="J17" s="119">
        <v>12.331327999999999</v>
      </c>
      <c r="K17" s="119">
        <v>11.491761</v>
      </c>
      <c r="L17" s="119">
        <v>18.226153</v>
      </c>
      <c r="M17" s="119">
        <v>22.889863999999999</v>
      </c>
      <c r="N17" s="19"/>
      <c r="O17" s="27"/>
      <c r="P17" s="25"/>
      <c r="Q17" s="26"/>
      <c r="R17" s="26"/>
      <c r="S17" s="26"/>
      <c r="T17" s="26"/>
      <c r="U17" s="26"/>
      <c r="V17" s="26"/>
      <c r="W17" s="26"/>
    </row>
    <row r="18" spans="1:23" ht="13.5" x14ac:dyDescent="0.25">
      <c r="A18" s="2"/>
      <c r="B18" s="14"/>
      <c r="C18" s="126" t="s">
        <v>127</v>
      </c>
      <c r="D18" s="217">
        <f>D7-SUM(D8:D17)</f>
        <v>120.96070700000007</v>
      </c>
      <c r="E18" s="217">
        <f t="shared" ref="E18:M18" si="0">E7-SUM(E8:E17)</f>
        <v>95.639253000000167</v>
      </c>
      <c r="F18" s="217">
        <f t="shared" si="0"/>
        <v>125.03618099999994</v>
      </c>
      <c r="G18" s="217">
        <f t="shared" si="0"/>
        <v>114.25268900000003</v>
      </c>
      <c r="H18" s="217">
        <f t="shared" si="0"/>
        <v>142.37401199999999</v>
      </c>
      <c r="I18" s="217">
        <f t="shared" si="0"/>
        <v>213.66315799999995</v>
      </c>
      <c r="J18" s="217">
        <f t="shared" si="0"/>
        <v>231.35911100000021</v>
      </c>
      <c r="K18" s="217">
        <f t="shared" si="0"/>
        <v>196.39774499999976</v>
      </c>
      <c r="L18" s="217">
        <f t="shared" si="0"/>
        <v>206.34763699999985</v>
      </c>
      <c r="M18" s="217">
        <f t="shared" si="0"/>
        <v>231.95583300000021</v>
      </c>
      <c r="N18" s="19"/>
      <c r="O18" s="27"/>
      <c r="P18" s="25"/>
      <c r="Q18" s="26"/>
      <c r="R18" s="26"/>
      <c r="S18" s="26"/>
      <c r="T18" s="26"/>
      <c r="U18" s="26"/>
      <c r="V18" s="26"/>
      <c r="W18" s="26"/>
    </row>
    <row r="19" spans="1:23" ht="13.5" x14ac:dyDescent="0.25">
      <c r="A19" s="2"/>
      <c r="B19" s="121" t="s">
        <v>2564</v>
      </c>
      <c r="C19" s="11"/>
      <c r="D19" s="36"/>
      <c r="E19" s="36"/>
      <c r="F19" s="36"/>
      <c r="G19" s="36"/>
      <c r="H19" s="119"/>
      <c r="I19" s="119"/>
      <c r="J19" s="119"/>
      <c r="K19" s="119"/>
      <c r="L19" s="119"/>
      <c r="M19" s="119"/>
      <c r="N19" s="19"/>
      <c r="O19" s="27"/>
      <c r="P19" s="25"/>
      <c r="Q19" s="26"/>
      <c r="R19" s="26"/>
      <c r="S19" s="26"/>
      <c r="T19" s="26"/>
      <c r="U19" s="26"/>
      <c r="V19" s="26"/>
      <c r="W19" s="26"/>
    </row>
    <row r="20" spans="1:23" ht="13.5" x14ac:dyDescent="0.25">
      <c r="A20" s="2"/>
      <c r="B20" s="45" t="s">
        <v>5159</v>
      </c>
      <c r="C20" s="13"/>
      <c r="D20" s="28"/>
      <c r="E20" s="28"/>
      <c r="F20" s="28"/>
      <c r="G20" s="28"/>
      <c r="H20" s="28"/>
      <c r="I20" s="28"/>
      <c r="J20" s="13"/>
      <c r="K20" s="12"/>
      <c r="L20" s="12"/>
      <c r="M20" s="12"/>
      <c r="N20" s="12"/>
      <c r="O20" s="27"/>
      <c r="P20" s="25"/>
      <c r="Q20" s="26"/>
      <c r="R20" s="26"/>
      <c r="S20" s="26"/>
      <c r="T20" s="26"/>
      <c r="U20" s="26"/>
      <c r="V20" s="26"/>
      <c r="W20" s="26"/>
    </row>
    <row r="21" spans="1:23" ht="13.5" x14ac:dyDescent="0.25">
      <c r="A21" s="2"/>
      <c r="B21" s="288" t="s">
        <v>5187</v>
      </c>
      <c r="C21" s="13"/>
      <c r="D21" s="28"/>
      <c r="E21" s="28"/>
      <c r="F21" s="28"/>
      <c r="G21" s="28"/>
      <c r="H21" s="28"/>
      <c r="I21" s="28"/>
      <c r="J21" s="13"/>
      <c r="K21" s="12"/>
      <c r="L21" s="12"/>
      <c r="M21" s="12"/>
      <c r="N21" s="12"/>
      <c r="O21" s="27"/>
      <c r="P21" s="25"/>
      <c r="Q21" s="26"/>
      <c r="R21" s="26"/>
      <c r="S21" s="26"/>
      <c r="T21" s="26"/>
      <c r="U21" s="26"/>
      <c r="V21" s="26"/>
      <c r="W21" s="26"/>
    </row>
    <row r="22" spans="1:23" ht="13.5" x14ac:dyDescent="0.25">
      <c r="A22" s="2"/>
      <c r="B22" s="92" t="s">
        <v>5176</v>
      </c>
      <c r="C22" s="13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2"/>
      <c r="O22" s="27"/>
      <c r="P22" s="25"/>
      <c r="Q22" s="26"/>
      <c r="R22" s="26"/>
      <c r="S22" s="26"/>
      <c r="T22" s="26"/>
      <c r="U22" s="26"/>
      <c r="V22" s="26"/>
      <c r="W22" s="26"/>
    </row>
    <row r="23" spans="1:23" ht="13.5" x14ac:dyDescent="0.25">
      <c r="A23" s="2"/>
      <c r="B23" s="45" t="s">
        <v>5161</v>
      </c>
      <c r="C23" s="13"/>
      <c r="D23" s="120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27"/>
      <c r="P23" s="25"/>
      <c r="Q23" s="26"/>
      <c r="R23" s="26"/>
      <c r="S23" s="26"/>
      <c r="T23" s="26"/>
      <c r="U23" s="26"/>
      <c r="V23" s="26"/>
      <c r="W23" s="26"/>
    </row>
    <row r="24" spans="1:23" ht="13.5" x14ac:dyDescent="0.25">
      <c r="A24" s="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"/>
      <c r="O24" s="24"/>
      <c r="P24" s="25"/>
      <c r="Q24" s="26"/>
      <c r="R24" s="26"/>
      <c r="S24" s="26"/>
      <c r="T24" s="26"/>
      <c r="U24" s="26"/>
      <c r="V24" s="26"/>
      <c r="W24" s="26"/>
    </row>
    <row r="25" spans="1:23" ht="13.5" hidden="1" x14ac:dyDescent="0.25">
      <c r="A25" s="2"/>
      <c r="K25" s="19"/>
      <c r="L25" s="19"/>
      <c r="M25" s="19"/>
      <c r="N25" s="19"/>
      <c r="O25" s="24"/>
    </row>
    <row r="26" spans="1:23" ht="13.5" hidden="1" x14ac:dyDescent="0.25">
      <c r="A26" s="2"/>
      <c r="N26" s="19"/>
      <c r="O26" s="24"/>
    </row>
    <row r="27" spans="1:23" ht="13.5" hidden="1" x14ac:dyDescent="0.25">
      <c r="A27" s="2"/>
      <c r="D27" s="29"/>
      <c r="E27" s="29"/>
      <c r="F27" s="29"/>
      <c r="G27" s="29"/>
      <c r="H27" s="29"/>
      <c r="K27" s="58"/>
      <c r="L27" s="58"/>
      <c r="M27" s="58"/>
      <c r="N27" s="19"/>
      <c r="O27" s="24"/>
    </row>
    <row r="28" spans="1:23" ht="13.5" hidden="1" x14ac:dyDescent="0.25">
      <c r="A28" s="2"/>
      <c r="D28" s="30"/>
      <c r="E28" s="30"/>
      <c r="F28" s="30"/>
      <c r="G28" s="30"/>
      <c r="H28" s="30"/>
      <c r="N28" s="19"/>
      <c r="O28" s="24"/>
    </row>
    <row r="29" spans="1:23" ht="13.5" hidden="1" x14ac:dyDescent="0.25"/>
    <row r="30" spans="1:23" ht="13.5" hidden="1" x14ac:dyDescent="0.25">
      <c r="F30" s="19"/>
    </row>
    <row r="31" spans="1:23" ht="13.5" hidden="1" x14ac:dyDescent="0.25">
      <c r="F31" s="19"/>
    </row>
    <row r="32" spans="1:23" ht="13.5" hidden="1" x14ac:dyDescent="0.25">
      <c r="F32" s="19"/>
    </row>
    <row r="33" spans="6:6" ht="13.5" hidden="1" x14ac:dyDescent="0.25">
      <c r="F33" s="19"/>
    </row>
    <row r="34" spans="6:6" ht="13.5" hidden="1" x14ac:dyDescent="0.25">
      <c r="F34" s="19"/>
    </row>
    <row r="35" spans="6:6" ht="13.5" hidden="1" x14ac:dyDescent="0.25">
      <c r="F35" s="19"/>
    </row>
    <row r="36" spans="6:6" ht="13.5" hidden="1" x14ac:dyDescent="0.25">
      <c r="F36" s="19"/>
    </row>
    <row r="37" spans="6:6" ht="13.5" hidden="1" x14ac:dyDescent="0.25">
      <c r="F37" s="19"/>
    </row>
    <row r="38" spans="6:6" ht="13.5" hidden="1" x14ac:dyDescent="0.25">
      <c r="F38" s="19"/>
    </row>
    <row r="39" spans="6:6" ht="13.5" hidden="1" x14ac:dyDescent="0.25">
      <c r="F39" s="19"/>
    </row>
    <row r="40" spans="6:6" ht="13.5" hidden="1" x14ac:dyDescent="0.25">
      <c r="F40" s="19"/>
    </row>
    <row r="41" spans="6:6" ht="13.5" hidden="1" x14ac:dyDescent="0.25">
      <c r="F41" s="19"/>
    </row>
    <row r="42" spans="6:6" ht="13.5" hidden="1" x14ac:dyDescent="0.25">
      <c r="F42" s="19"/>
    </row>
    <row r="43" spans="6:6" ht="13.5" hidden="1" x14ac:dyDescent="0.25">
      <c r="F43" s="19"/>
    </row>
    <row r="44" spans="6:6" ht="13.5" hidden="1" x14ac:dyDescent="0.25">
      <c r="F44" s="19"/>
    </row>
    <row r="45" spans="6:6" ht="13.5" hidden="1" x14ac:dyDescent="0.25"/>
    <row r="46" spans="6:6" ht="13.5" hidden="1" x14ac:dyDescent="0.25"/>
    <row r="47" spans="6:6" ht="13.5" hidden="1" x14ac:dyDescent="0.25"/>
    <row r="48" spans="6:6" ht="13.5" hidden="1" x14ac:dyDescent="0.25"/>
    <row r="49" spans="15:15" ht="13.5" hidden="1" x14ac:dyDescent="0.25">
      <c r="O49" s="31"/>
    </row>
    <row r="50" spans="15:15" ht="13.5" hidden="1" x14ac:dyDescent="0.25"/>
    <row r="51" spans="15:15" ht="13.5" hidden="1" x14ac:dyDescent="0.25"/>
    <row r="52" spans="15:15" ht="13.5" hidden="1" x14ac:dyDescent="0.25"/>
    <row r="53" spans="15:15" ht="13.5" hidden="1" x14ac:dyDescent="0.25"/>
    <row r="54" spans="15:15" ht="13.5" hidden="1" x14ac:dyDescent="0.25"/>
    <row r="55" spans="15:15" ht="13.5" hidden="1" x14ac:dyDescent="0.25"/>
    <row r="56" spans="15:15" ht="13.5" hidden="1" x14ac:dyDescent="0.25"/>
    <row r="57" spans="15:15" ht="13.5" hidden="1" x14ac:dyDescent="0.25"/>
    <row r="58" spans="15:15" ht="13.5" hidden="1" x14ac:dyDescent="0.25"/>
    <row r="59" spans="15:15" ht="13.5" hidden="1" x14ac:dyDescent="0.25"/>
    <row r="60" spans="15:15" ht="13.5" hidden="1" x14ac:dyDescent="0.25"/>
    <row r="61" spans="15:15" ht="13.5" hidden="1" x14ac:dyDescent="0.25"/>
    <row r="62" spans="15:15" ht="13.5" hidden="1" x14ac:dyDescent="0.25"/>
    <row r="63" spans="15:15" ht="13.5" hidden="1" x14ac:dyDescent="0.25"/>
    <row r="64" spans="15:15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3.5" hidden="1" x14ac:dyDescent="0.25"/>
    <row r="872" ht="13.5" hidden="1" x14ac:dyDescent="0.25"/>
    <row r="873" ht="13.5" hidden="1" x14ac:dyDescent="0.25"/>
    <row r="874" ht="13.5" hidden="1" x14ac:dyDescent="0.25"/>
    <row r="875" ht="13.5" hidden="1" x14ac:dyDescent="0.25"/>
    <row r="876" ht="13.5" hidden="1" x14ac:dyDescent="0.25"/>
    <row r="877" ht="13.5" hidden="1" x14ac:dyDescent="0.25"/>
    <row r="878" ht="13.5" hidden="1" x14ac:dyDescent="0.25"/>
    <row r="879" ht="13.5" hidden="1" x14ac:dyDescent="0.25"/>
    <row r="880" ht="13.5" hidden="1" x14ac:dyDescent="0.25"/>
    <row r="881" ht="13.5" hidden="1" x14ac:dyDescent="0.25"/>
    <row r="882" ht="13.5" hidden="1" x14ac:dyDescent="0.25"/>
    <row r="883" ht="13.5" hidden="1" x14ac:dyDescent="0.25"/>
    <row r="884" ht="13.5" hidden="1" x14ac:dyDescent="0.25"/>
    <row r="885" ht="13.5" hidden="1" x14ac:dyDescent="0.25"/>
    <row r="886" ht="13.5" hidden="1" x14ac:dyDescent="0.25"/>
    <row r="887" ht="13.5" hidden="1" x14ac:dyDescent="0.25"/>
    <row r="888" ht="13.5" hidden="1" x14ac:dyDescent="0.25"/>
    <row r="889" ht="13.5" hidden="1" x14ac:dyDescent="0.25"/>
    <row r="890" ht="13.5" hidden="1" x14ac:dyDescent="0.25"/>
    <row r="891" ht="13.5" hidden="1" x14ac:dyDescent="0.25"/>
    <row r="892" ht="13.5" hidden="1" x14ac:dyDescent="0.25"/>
    <row r="893" ht="13.5" hidden="1" x14ac:dyDescent="0.25"/>
    <row r="894" ht="13.5" hidden="1" x14ac:dyDescent="0.25"/>
    <row r="895" ht="13.5" hidden="1" x14ac:dyDescent="0.25"/>
    <row r="896" ht="13.5" hidden="1" x14ac:dyDescent="0.25"/>
    <row r="897" ht="13.5" hidden="1" x14ac:dyDescent="0.25"/>
    <row r="898" ht="13.5" hidden="1" x14ac:dyDescent="0.25"/>
    <row r="899" ht="13.5" hidden="1" x14ac:dyDescent="0.25"/>
    <row r="900" ht="13.5" hidden="1" x14ac:dyDescent="0.25"/>
    <row r="901" ht="13.5" hidden="1" x14ac:dyDescent="0.25"/>
    <row r="902" ht="13.5" hidden="1" x14ac:dyDescent="0.25"/>
    <row r="903" ht="13.5" hidden="1" x14ac:dyDescent="0.25"/>
    <row r="904" ht="13.5" hidden="1" x14ac:dyDescent="0.25"/>
    <row r="905" ht="13.5" hidden="1" x14ac:dyDescent="0.25"/>
    <row r="906" ht="13.5" hidden="1" x14ac:dyDescent="0.25"/>
    <row r="907" ht="13.5" hidden="1" x14ac:dyDescent="0.25"/>
    <row r="908" ht="13.5" hidden="1" x14ac:dyDescent="0.25"/>
    <row r="909" ht="13.5" hidden="1" x14ac:dyDescent="0.25"/>
    <row r="910" ht="13.5" hidden="1" x14ac:dyDescent="0.25"/>
    <row r="911" ht="13.5" hidden="1" x14ac:dyDescent="0.25"/>
    <row r="912" ht="13.5" hidden="1" x14ac:dyDescent="0.25"/>
    <row r="913" ht="13.5" hidden="1" x14ac:dyDescent="0.25"/>
    <row r="914" ht="13.5" hidden="1" x14ac:dyDescent="0.25"/>
    <row r="915" ht="13.5" hidden="1" x14ac:dyDescent="0.25"/>
    <row r="916" ht="13.5" hidden="1" x14ac:dyDescent="0.25"/>
    <row r="917" ht="13.5" hidden="1" x14ac:dyDescent="0.25"/>
    <row r="918" ht="13.5" hidden="1" x14ac:dyDescent="0.25"/>
    <row r="919" ht="13.5" hidden="1" x14ac:dyDescent="0.25"/>
    <row r="920" ht="13.5" hidden="1" x14ac:dyDescent="0.25"/>
    <row r="921" ht="13.5" hidden="1" x14ac:dyDescent="0.25"/>
    <row r="922" ht="13.5" hidden="1" x14ac:dyDescent="0.25"/>
    <row r="923" ht="13.5" hidden="1" x14ac:dyDescent="0.25"/>
    <row r="924" ht="13.5" hidden="1" x14ac:dyDescent="0.25"/>
    <row r="925" ht="13.5" hidden="1" x14ac:dyDescent="0.25"/>
    <row r="926" ht="13.5" hidden="1" x14ac:dyDescent="0.25"/>
    <row r="927" ht="13.5" hidden="1" x14ac:dyDescent="0.25"/>
    <row r="928" ht="13.5" hidden="1" x14ac:dyDescent="0.25"/>
    <row r="929" ht="13.5" hidden="1" x14ac:dyDescent="0.25"/>
    <row r="930" ht="13.5" hidden="1" x14ac:dyDescent="0.25"/>
    <row r="931" ht="13.5" hidden="1" x14ac:dyDescent="0.25"/>
    <row r="932" ht="13.5" hidden="1" x14ac:dyDescent="0.25"/>
    <row r="933" ht="13.5" hidden="1" x14ac:dyDescent="0.25"/>
    <row r="934" ht="13.5" hidden="1" x14ac:dyDescent="0.25"/>
    <row r="935" ht="13.5" hidden="1" x14ac:dyDescent="0.25"/>
    <row r="936" ht="13.5" hidden="1" x14ac:dyDescent="0.25"/>
    <row r="937" ht="13.5" hidden="1" x14ac:dyDescent="0.25"/>
    <row r="938" ht="13.5" hidden="1" x14ac:dyDescent="0.25"/>
    <row r="939" ht="13.5" hidden="1" x14ac:dyDescent="0.25"/>
    <row r="940" ht="13.5" hidden="1" x14ac:dyDescent="0.25"/>
    <row r="941" ht="13.5" hidden="1" x14ac:dyDescent="0.25"/>
    <row r="942" ht="13.5" hidden="1" x14ac:dyDescent="0.25"/>
    <row r="943" ht="13.5" hidden="1" x14ac:dyDescent="0.25"/>
    <row r="944" ht="13.5" hidden="1" x14ac:dyDescent="0.25"/>
    <row r="945" ht="13.5" hidden="1" x14ac:dyDescent="0.25"/>
    <row r="946" ht="13.5" hidden="1" x14ac:dyDescent="0.25"/>
    <row r="947" ht="13.5" hidden="1" x14ac:dyDescent="0.25"/>
    <row r="948" ht="13.5" hidden="1" x14ac:dyDescent="0.25"/>
    <row r="949" ht="13.5" hidden="1" x14ac:dyDescent="0.25"/>
    <row r="950" ht="13.5" hidden="1" x14ac:dyDescent="0.25"/>
    <row r="951" ht="13.5" hidden="1" x14ac:dyDescent="0.25"/>
    <row r="952" ht="13.5" hidden="1" x14ac:dyDescent="0.25"/>
    <row r="953" ht="13.5" hidden="1" x14ac:dyDescent="0.25"/>
    <row r="954" ht="13.5" hidden="1" x14ac:dyDescent="0.25"/>
    <row r="955" ht="13.5" hidden="1" x14ac:dyDescent="0.25"/>
    <row r="956" ht="13.5" hidden="1" x14ac:dyDescent="0.25"/>
    <row r="957" ht="13.5" hidden="1" x14ac:dyDescent="0.25"/>
    <row r="958" ht="13.5" hidden="1" x14ac:dyDescent="0.25"/>
    <row r="959" ht="13.5" hidden="1" x14ac:dyDescent="0.25"/>
    <row r="960" ht="13.5" hidden="1" x14ac:dyDescent="0.25"/>
    <row r="961" ht="13.5" hidden="1" x14ac:dyDescent="0.25"/>
    <row r="962" ht="13.5" hidden="1" x14ac:dyDescent="0.25"/>
    <row r="963" ht="13.5" hidden="1" x14ac:dyDescent="0.25"/>
    <row r="964" ht="13.5" hidden="1" x14ac:dyDescent="0.25"/>
    <row r="965" ht="13.5" hidden="1" x14ac:dyDescent="0.25"/>
    <row r="966" ht="13.5" hidden="1" x14ac:dyDescent="0.25"/>
    <row r="967" ht="13.5" hidden="1" x14ac:dyDescent="0.25"/>
    <row r="968" ht="13.5" hidden="1" x14ac:dyDescent="0.25"/>
    <row r="969" ht="13.5" hidden="1" x14ac:dyDescent="0.25"/>
    <row r="970" ht="13.5" hidden="1" x14ac:dyDescent="0.25"/>
    <row r="971" ht="13.5" hidden="1" x14ac:dyDescent="0.25"/>
    <row r="972" ht="13.5" hidden="1" x14ac:dyDescent="0.25"/>
    <row r="973" ht="13.5" hidden="1" x14ac:dyDescent="0.25"/>
    <row r="974" ht="13.5" hidden="1" x14ac:dyDescent="0.25"/>
    <row r="975" ht="13.5" hidden="1" x14ac:dyDescent="0.25"/>
    <row r="976" ht="13.5" hidden="1" x14ac:dyDescent="0.25"/>
    <row r="977" ht="13.5" hidden="1" x14ac:dyDescent="0.25"/>
    <row r="978" ht="13.5" hidden="1" x14ac:dyDescent="0.25"/>
    <row r="979" ht="13.5" hidden="1" x14ac:dyDescent="0.25"/>
    <row r="980" ht="13.5" hidden="1" x14ac:dyDescent="0.25"/>
    <row r="981" ht="13.5" hidden="1" x14ac:dyDescent="0.25"/>
    <row r="982" ht="13.5" hidden="1" x14ac:dyDescent="0.25"/>
    <row r="983" ht="13.5" hidden="1" x14ac:dyDescent="0.25"/>
    <row r="984" ht="13.5" hidden="1" x14ac:dyDescent="0.25"/>
    <row r="985" ht="13.5" hidden="1" x14ac:dyDescent="0.25"/>
    <row r="986" ht="13.5" hidden="1" x14ac:dyDescent="0.25"/>
    <row r="987" ht="13.5" hidden="1" x14ac:dyDescent="0.25"/>
    <row r="988" ht="13.5" hidden="1" x14ac:dyDescent="0.25"/>
    <row r="989" ht="13.5" hidden="1" x14ac:dyDescent="0.25"/>
    <row r="990" ht="13.5" hidden="1" x14ac:dyDescent="0.25"/>
    <row r="991" ht="13.5" hidden="1" x14ac:dyDescent="0.25"/>
    <row r="992" ht="13.5" hidden="1" x14ac:dyDescent="0.25"/>
    <row r="993" ht="13.5" hidden="1" x14ac:dyDescent="0.25"/>
    <row r="994" ht="13.5" hidden="1" x14ac:dyDescent="0.25"/>
    <row r="995" ht="13.5" hidden="1" x14ac:dyDescent="0.25"/>
    <row r="996" ht="13.5" hidden="1" x14ac:dyDescent="0.25"/>
    <row r="997" ht="13.5" hidden="1" x14ac:dyDescent="0.25"/>
    <row r="998" ht="13.5" hidden="1" x14ac:dyDescent="0.25"/>
    <row r="999" ht="13.5" hidden="1" x14ac:dyDescent="0.25"/>
    <row r="1000" ht="13.5" hidden="1" x14ac:dyDescent="0.25"/>
    <row r="1001" ht="13.5" hidden="1" x14ac:dyDescent="0.25"/>
    <row r="1002" ht="13.5" hidden="1" x14ac:dyDescent="0.25"/>
    <row r="1003" ht="13.5" hidden="1" x14ac:dyDescent="0.25"/>
    <row r="1004" ht="13.5" hidden="1" x14ac:dyDescent="0.25"/>
    <row r="1005" ht="13.5" hidden="1" x14ac:dyDescent="0.25"/>
    <row r="1006" ht="13.5" hidden="1" x14ac:dyDescent="0.25"/>
    <row r="1007" ht="13.5" hidden="1" x14ac:dyDescent="0.25"/>
    <row r="1008" ht="13.5" hidden="1" x14ac:dyDescent="0.25"/>
    <row r="1009" ht="13.5" hidden="1" x14ac:dyDescent="0.25"/>
    <row r="1010" ht="13.5" hidden="1" x14ac:dyDescent="0.25"/>
    <row r="1011" ht="13.5" hidden="1" x14ac:dyDescent="0.25"/>
    <row r="1012" ht="13.5" hidden="1" x14ac:dyDescent="0.25"/>
    <row r="1013" ht="13.5" hidden="1" x14ac:dyDescent="0.25"/>
    <row r="1014" ht="13.5" hidden="1" x14ac:dyDescent="0.25"/>
  </sheetData>
  <mergeCells count="14">
    <mergeCell ref="B3:M3"/>
    <mergeCell ref="H5:H6"/>
    <mergeCell ref="B5:B6"/>
    <mergeCell ref="C5:C6"/>
    <mergeCell ref="D5:D6"/>
    <mergeCell ref="E5:E6"/>
    <mergeCell ref="F5:F6"/>
    <mergeCell ref="G5:G6"/>
    <mergeCell ref="N5:N7"/>
    <mergeCell ref="L5:L6"/>
    <mergeCell ref="K5:K6"/>
    <mergeCell ref="J5:J6"/>
    <mergeCell ref="I5:I6"/>
    <mergeCell ref="M5:M6"/>
  </mergeCells>
  <hyperlinks>
    <hyperlink ref="N5:N7" location="Indice!H7" display="Regresar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Y1007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L59" sqref="L59"/>
    </sheetView>
  </sheetViews>
  <sheetFormatPr baseColWidth="10" defaultColWidth="0" defaultRowHeight="15" customHeight="1" zeroHeight="1" x14ac:dyDescent="0.25"/>
  <cols>
    <col min="1" max="1" width="2.85546875" style="94" customWidth="1"/>
    <col min="2" max="2" width="18" style="94" customWidth="1"/>
    <col min="3" max="3" width="9.42578125" style="94" customWidth="1"/>
    <col min="4" max="4" width="11.7109375" style="94" customWidth="1"/>
    <col min="5" max="6" width="11.42578125" style="94" customWidth="1"/>
    <col min="7" max="7" width="13.140625" style="94" customWidth="1"/>
    <col min="8" max="12" width="13.140625" style="95" customWidth="1"/>
    <col min="13" max="13" width="16.140625" style="95" customWidth="1"/>
    <col min="14" max="14" width="15.140625" style="94" customWidth="1"/>
    <col min="15" max="25" width="0" style="94" hidden="1" customWidth="1"/>
    <col min="26" max="16384" width="15.140625" style="94" hidden="1"/>
  </cols>
  <sheetData>
    <row r="1" spans="2:24" ht="15" customHeight="1" x14ac:dyDescent="0.25"/>
    <row r="2" spans="2:24" ht="21" customHeight="1" x14ac:dyDescent="0.25"/>
    <row r="3" spans="2:24" ht="25.5" customHeight="1" x14ac:dyDescent="0.25">
      <c r="B3" s="326" t="s">
        <v>5185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2:24" ht="15" customHeight="1" x14ac:dyDescent="0.2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2:24" ht="7.5" customHeight="1" x14ac:dyDescent="0.2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2:24" ht="15" customHeight="1" x14ac:dyDescent="0.25">
      <c r="B6" s="258" t="s">
        <v>2577</v>
      </c>
      <c r="C6" s="258">
        <v>2013</v>
      </c>
      <c r="D6" s="258">
        <v>2014</v>
      </c>
      <c r="E6" s="258">
        <v>2015</v>
      </c>
      <c r="F6" s="258">
        <v>2016</v>
      </c>
      <c r="G6" s="258">
        <v>2017</v>
      </c>
      <c r="H6" s="258">
        <v>2018</v>
      </c>
      <c r="I6" s="259">
        <v>2019</v>
      </c>
      <c r="J6" s="259">
        <v>2020</v>
      </c>
      <c r="K6" s="259">
        <v>2021</v>
      </c>
      <c r="L6" s="274">
        <v>2022</v>
      </c>
      <c r="M6" s="275" t="s">
        <v>5184</v>
      </c>
      <c r="N6" s="315" t="s">
        <v>2594</v>
      </c>
    </row>
    <row r="7" spans="2:24" ht="15" customHeight="1" x14ac:dyDescent="0.3">
      <c r="B7" s="260" t="s">
        <v>692</v>
      </c>
      <c r="C7" s="261">
        <f t="shared" ref="C7:L7" si="0">SUM(C8:C61)</f>
        <v>21579.849376999995</v>
      </c>
      <c r="D7" s="261">
        <f t="shared" si="0"/>
        <v>22799.831221000004</v>
      </c>
      <c r="E7" s="261">
        <f t="shared" si="0"/>
        <v>23683.753521999995</v>
      </c>
      <c r="F7" s="261">
        <f t="shared" si="0"/>
        <v>25745.251940000013</v>
      </c>
      <c r="G7" s="261">
        <f t="shared" si="0"/>
        <v>28713.726273000004</v>
      </c>
      <c r="H7" s="261">
        <f t="shared" si="0"/>
        <v>31725.585993000004</v>
      </c>
      <c r="I7" s="261">
        <f t="shared" si="0"/>
        <v>34502.685570000001</v>
      </c>
      <c r="J7" s="261">
        <f t="shared" si="0"/>
        <v>38765.222557999994</v>
      </c>
      <c r="K7" s="261">
        <f>SUM(K8:K61)</f>
        <v>48958.750460999996</v>
      </c>
      <c r="L7" s="261">
        <f t="shared" si="0"/>
        <v>55864.008663999979</v>
      </c>
      <c r="M7" s="263" t="s">
        <v>2591</v>
      </c>
      <c r="N7" s="315"/>
      <c r="P7" s="164"/>
      <c r="Q7" s="164"/>
      <c r="R7" s="164"/>
      <c r="S7" s="164"/>
      <c r="T7" s="164"/>
      <c r="U7" s="164"/>
      <c r="V7" s="164"/>
      <c r="W7" s="164"/>
      <c r="X7" s="164"/>
    </row>
    <row r="8" spans="2:24" ht="15" customHeight="1" x14ac:dyDescent="0.25">
      <c r="B8" s="97" t="s">
        <v>5104</v>
      </c>
      <c r="C8" s="98">
        <v>5689.3168569999998</v>
      </c>
      <c r="D8" s="98">
        <v>5347.9401310000003</v>
      </c>
      <c r="E8" s="98">
        <v>7015.7855229999996</v>
      </c>
      <c r="F8" s="98">
        <v>7998.8722130000006</v>
      </c>
      <c r="G8" s="99">
        <v>8835.783671000001</v>
      </c>
      <c r="H8" s="100">
        <v>9814.2355269999989</v>
      </c>
      <c r="I8" s="100">
        <v>10622.248132000001</v>
      </c>
      <c r="J8" s="100">
        <v>12677.991302</v>
      </c>
      <c r="K8" s="100">
        <v>16249.695725999998</v>
      </c>
      <c r="L8" s="100">
        <v>18431.668742000002</v>
      </c>
      <c r="M8" s="100">
        <v>1</v>
      </c>
    </row>
    <row r="9" spans="2:24" ht="15" customHeight="1" x14ac:dyDescent="0.25">
      <c r="B9" s="97" t="s">
        <v>5105</v>
      </c>
      <c r="C9" s="98">
        <v>2658.5074629999999</v>
      </c>
      <c r="D9" s="98">
        <v>2565.1077690000002</v>
      </c>
      <c r="E9" s="98">
        <v>3381.2898130000003</v>
      </c>
      <c r="F9" s="98">
        <v>3770.6987199999999</v>
      </c>
      <c r="G9" s="99">
        <v>4396.3685799999994</v>
      </c>
      <c r="H9" s="100">
        <v>4936.4566379999997</v>
      </c>
      <c r="I9" s="100">
        <v>5642.5565320000005</v>
      </c>
      <c r="J9" s="100">
        <v>6357.4313099999999</v>
      </c>
      <c r="K9" s="100">
        <v>7772.5064280000006</v>
      </c>
      <c r="L9" s="100">
        <v>8419.2733659999994</v>
      </c>
      <c r="M9" s="100">
        <v>2</v>
      </c>
    </row>
    <row r="10" spans="2:24" ht="15" customHeight="1" x14ac:dyDescent="0.25">
      <c r="B10" s="97" t="s">
        <v>5106</v>
      </c>
      <c r="C10" s="98">
        <v>420.48830099999998</v>
      </c>
      <c r="D10" s="98">
        <v>680.10048299999994</v>
      </c>
      <c r="E10" s="98">
        <v>581.72373299999992</v>
      </c>
      <c r="F10" s="98">
        <v>507.45125100000001</v>
      </c>
      <c r="G10" s="99">
        <v>553.84986000000004</v>
      </c>
      <c r="H10" s="100">
        <v>687.01601499999992</v>
      </c>
      <c r="I10" s="100">
        <v>734.36750900000004</v>
      </c>
      <c r="J10" s="100">
        <v>1808.4993010000003</v>
      </c>
      <c r="K10" s="100">
        <v>3403.1840970000003</v>
      </c>
      <c r="L10" s="100">
        <v>4708.3188119999995</v>
      </c>
      <c r="M10" s="100">
        <v>3</v>
      </c>
    </row>
    <row r="11" spans="2:24" ht="15" customHeight="1" x14ac:dyDescent="0.25">
      <c r="B11" s="97" t="s">
        <v>5107</v>
      </c>
      <c r="C11" s="98">
        <v>459.15463199999999</v>
      </c>
      <c r="D11" s="98">
        <v>398.77426800000001</v>
      </c>
      <c r="E11" s="98">
        <v>563.06882199999995</v>
      </c>
      <c r="F11" s="98">
        <v>644.48817899999995</v>
      </c>
      <c r="G11" s="99">
        <v>719.70540200000005</v>
      </c>
      <c r="H11" s="100">
        <v>827.65320599999995</v>
      </c>
      <c r="I11" s="100">
        <v>987.32449199999996</v>
      </c>
      <c r="J11" s="100">
        <v>1444.637383</v>
      </c>
      <c r="K11" s="100">
        <v>1728.2864890000001</v>
      </c>
      <c r="L11" s="100">
        <v>1971.325617</v>
      </c>
      <c r="M11" s="100">
        <v>4</v>
      </c>
    </row>
    <row r="12" spans="2:24" ht="15" customHeight="1" x14ac:dyDescent="0.25">
      <c r="B12" s="97" t="s">
        <v>5108</v>
      </c>
      <c r="C12" s="98">
        <v>863.19537000000003</v>
      </c>
      <c r="D12" s="98">
        <v>811.99583500000006</v>
      </c>
      <c r="E12" s="98">
        <v>907.89383599999996</v>
      </c>
      <c r="F12" s="98">
        <v>1041.6274639999999</v>
      </c>
      <c r="G12" s="99">
        <v>1152.3854980000001</v>
      </c>
      <c r="H12" s="100">
        <v>1262.734113</v>
      </c>
      <c r="I12" s="100">
        <v>1317.6793560000001</v>
      </c>
      <c r="J12" s="100">
        <v>1284.0641609999998</v>
      </c>
      <c r="K12" s="100">
        <v>1592.8186910000002</v>
      </c>
      <c r="L12" s="100">
        <v>1766.2667650000001</v>
      </c>
      <c r="M12" s="100">
        <v>5</v>
      </c>
    </row>
    <row r="13" spans="2:24" ht="15" customHeight="1" x14ac:dyDescent="0.25">
      <c r="B13" s="97" t="s">
        <v>5109</v>
      </c>
      <c r="C13" s="98">
        <v>1049.2815329999999</v>
      </c>
      <c r="D13" s="98">
        <v>1039.6182530000001</v>
      </c>
      <c r="E13" s="98">
        <v>1203.2159939999999</v>
      </c>
      <c r="F13" s="98">
        <v>1311.45632</v>
      </c>
      <c r="G13" s="99">
        <v>1415.330571</v>
      </c>
      <c r="H13" s="100">
        <v>1453.3124270000001</v>
      </c>
      <c r="I13" s="100">
        <v>1462.7096879999999</v>
      </c>
      <c r="J13" s="100">
        <v>1244.739617</v>
      </c>
      <c r="K13" s="100">
        <v>1519.0770789999999</v>
      </c>
      <c r="L13" s="100">
        <v>1683.9959199999998</v>
      </c>
      <c r="M13" s="100">
        <v>6</v>
      </c>
    </row>
    <row r="14" spans="2:24" ht="15" customHeight="1" x14ac:dyDescent="0.25">
      <c r="B14" s="97" t="s">
        <v>5110</v>
      </c>
      <c r="C14" s="98">
        <v>652.49901399999999</v>
      </c>
      <c r="D14" s="98">
        <v>600.11333300000001</v>
      </c>
      <c r="E14" s="98">
        <v>902.88391300000001</v>
      </c>
      <c r="F14" s="98">
        <v>990.21855900000003</v>
      </c>
      <c r="G14" s="99">
        <v>1071.700951</v>
      </c>
      <c r="H14" s="100">
        <v>1163.4800359999999</v>
      </c>
      <c r="I14" s="100">
        <v>1217.127479</v>
      </c>
      <c r="J14" s="100">
        <v>1070.214633</v>
      </c>
      <c r="K14" s="100">
        <v>1351.192176</v>
      </c>
      <c r="L14" s="100">
        <v>1543.7998539999999</v>
      </c>
      <c r="M14" s="100">
        <v>7</v>
      </c>
    </row>
    <row r="15" spans="2:24" ht="15" customHeight="1" x14ac:dyDescent="0.25">
      <c r="B15" s="97" t="s">
        <v>5111</v>
      </c>
      <c r="C15" s="98">
        <v>799.39499000000001</v>
      </c>
      <c r="D15" s="98">
        <v>775.17477600000007</v>
      </c>
      <c r="E15" s="98">
        <v>979.77506399999993</v>
      </c>
      <c r="F15" s="98">
        <v>1075.5019630000002</v>
      </c>
      <c r="G15" s="99">
        <v>1183.6699599999999</v>
      </c>
      <c r="H15" s="100">
        <v>1159.5967290000001</v>
      </c>
      <c r="I15" s="100">
        <v>1223.209861</v>
      </c>
      <c r="J15" s="100">
        <v>1083.332746</v>
      </c>
      <c r="K15" s="100">
        <v>1219.1882190000001</v>
      </c>
      <c r="L15" s="100">
        <v>1410.4024469999999</v>
      </c>
      <c r="M15" s="100">
        <v>8</v>
      </c>
    </row>
    <row r="16" spans="2:24" ht="15" customHeight="1" x14ac:dyDescent="0.25">
      <c r="B16" s="97" t="s">
        <v>5112</v>
      </c>
      <c r="C16" s="98">
        <v>514.75489400000004</v>
      </c>
      <c r="D16" s="98">
        <v>518.58467799999994</v>
      </c>
      <c r="E16" s="98">
        <v>516.94696499999998</v>
      </c>
      <c r="F16" s="98">
        <v>588.71525099999997</v>
      </c>
      <c r="G16" s="99">
        <v>720.86161900000002</v>
      </c>
      <c r="H16" s="100">
        <v>868.86367899999993</v>
      </c>
      <c r="I16" s="100">
        <v>1030.3518450000001</v>
      </c>
      <c r="J16" s="100">
        <v>1042.4114850000001</v>
      </c>
      <c r="K16" s="100">
        <v>1126.1279810000001</v>
      </c>
      <c r="L16" s="100">
        <v>1223.875595</v>
      </c>
      <c r="M16" s="100">
        <v>9</v>
      </c>
    </row>
    <row r="17" spans="2:13" ht="15" customHeight="1" x14ac:dyDescent="0.25">
      <c r="B17" s="97" t="s">
        <v>5113</v>
      </c>
      <c r="C17" s="98">
        <v>602.01300000000003</v>
      </c>
      <c r="D17" s="98">
        <v>561.03221399999995</v>
      </c>
      <c r="E17" s="98">
        <v>559.79546800000003</v>
      </c>
      <c r="F17" s="98">
        <v>633.70069899999999</v>
      </c>
      <c r="G17" s="99">
        <v>716.75994900000001</v>
      </c>
      <c r="H17" s="100">
        <v>757.865679</v>
      </c>
      <c r="I17" s="100">
        <v>863.86978499999998</v>
      </c>
      <c r="J17" s="100">
        <v>840.210645</v>
      </c>
      <c r="K17" s="100">
        <v>943.233159</v>
      </c>
      <c r="L17" s="100">
        <v>1040.3982510000001</v>
      </c>
      <c r="M17" s="100">
        <v>10</v>
      </c>
    </row>
    <row r="18" spans="2:13" ht="15" customHeight="1" x14ac:dyDescent="0.25">
      <c r="B18" s="97" t="s">
        <v>5114</v>
      </c>
      <c r="C18" s="98">
        <v>519.04616499999997</v>
      </c>
      <c r="D18" s="98">
        <v>487.61958899999996</v>
      </c>
      <c r="E18" s="98">
        <v>479.12243899999999</v>
      </c>
      <c r="F18" s="98">
        <v>563.13057500000002</v>
      </c>
      <c r="G18" s="99">
        <v>659.71119599999997</v>
      </c>
      <c r="H18" s="100">
        <v>741.99600600000008</v>
      </c>
      <c r="I18" s="100">
        <v>787.84975099999997</v>
      </c>
      <c r="J18" s="100">
        <v>819.83172500000001</v>
      </c>
      <c r="K18" s="100">
        <v>932.99041899999997</v>
      </c>
      <c r="L18" s="100">
        <v>1035.5929820000001</v>
      </c>
      <c r="M18" s="100">
        <v>11</v>
      </c>
    </row>
    <row r="19" spans="2:13" ht="15" customHeight="1" x14ac:dyDescent="0.25">
      <c r="B19" s="97" t="s">
        <v>5115</v>
      </c>
      <c r="C19" s="98">
        <v>302.18625999999995</v>
      </c>
      <c r="D19" s="98">
        <v>293.65999499999998</v>
      </c>
      <c r="E19" s="98">
        <v>350.86450099999996</v>
      </c>
      <c r="F19" s="98">
        <v>412.84401100000002</v>
      </c>
      <c r="G19" s="99">
        <v>482.72573599999998</v>
      </c>
      <c r="H19" s="100">
        <v>530.34490200000005</v>
      </c>
      <c r="I19" s="100">
        <v>592.69589199999996</v>
      </c>
      <c r="J19" s="100">
        <v>625.39040599999998</v>
      </c>
      <c r="K19" s="100">
        <v>748.35511100000008</v>
      </c>
      <c r="L19" s="100">
        <v>854.01130799999999</v>
      </c>
      <c r="M19" s="100">
        <v>12</v>
      </c>
    </row>
    <row r="20" spans="2:13" ht="15" customHeight="1" x14ac:dyDescent="0.25">
      <c r="B20" s="97" t="s">
        <v>5116</v>
      </c>
      <c r="C20" s="98">
        <v>402.28258199999999</v>
      </c>
      <c r="D20" s="98">
        <v>368.80830000000003</v>
      </c>
      <c r="E20" s="98">
        <v>395.70626500000003</v>
      </c>
      <c r="F20" s="98">
        <v>414.75957700000004</v>
      </c>
      <c r="G20" s="99">
        <v>426.76717499999995</v>
      </c>
      <c r="H20" s="100">
        <v>538.10114299999998</v>
      </c>
      <c r="I20" s="100">
        <v>542.40181699999994</v>
      </c>
      <c r="J20" s="100">
        <v>502.13830800000005</v>
      </c>
      <c r="K20" s="100">
        <v>647.03725899999995</v>
      </c>
      <c r="L20" s="100">
        <v>754.78516100000002</v>
      </c>
      <c r="M20" s="100">
        <v>13</v>
      </c>
    </row>
    <row r="21" spans="2:13" ht="15" customHeight="1" x14ac:dyDescent="0.25">
      <c r="B21" s="97" t="s">
        <v>5119</v>
      </c>
      <c r="C21" s="98">
        <v>176.783569</v>
      </c>
      <c r="D21" s="98">
        <v>173.46671699999999</v>
      </c>
      <c r="E21" s="98">
        <v>243.85266000000001</v>
      </c>
      <c r="F21" s="98">
        <v>276.52159599999999</v>
      </c>
      <c r="G21" s="99">
        <v>322.20470799999998</v>
      </c>
      <c r="H21" s="100">
        <v>363.70473900000002</v>
      </c>
      <c r="I21" s="100">
        <v>402.78183000000001</v>
      </c>
      <c r="J21" s="100">
        <v>404.22548499999994</v>
      </c>
      <c r="K21" s="100">
        <v>504.64894900000002</v>
      </c>
      <c r="L21" s="100">
        <v>604.25035700000001</v>
      </c>
      <c r="M21" s="100">
        <v>14</v>
      </c>
    </row>
    <row r="22" spans="2:13" ht="15" customHeight="1" x14ac:dyDescent="0.25">
      <c r="B22" s="97" t="s">
        <v>5117</v>
      </c>
      <c r="C22" s="98">
        <v>240.173925</v>
      </c>
      <c r="D22" s="98">
        <v>220.52979100000002</v>
      </c>
      <c r="E22" s="98">
        <v>248.87400600000001</v>
      </c>
      <c r="F22" s="98">
        <v>280.95875799999999</v>
      </c>
      <c r="G22" s="99">
        <v>313.58235499999995</v>
      </c>
      <c r="H22" s="100">
        <v>347.352418</v>
      </c>
      <c r="I22" s="100">
        <v>388.02818400000001</v>
      </c>
      <c r="J22" s="100">
        <v>443.89878999999996</v>
      </c>
      <c r="K22" s="100">
        <v>540.90282200000001</v>
      </c>
      <c r="L22" s="100">
        <v>592.39651900000001</v>
      </c>
      <c r="M22" s="100">
        <v>15</v>
      </c>
    </row>
    <row r="23" spans="2:13" ht="15" customHeight="1" x14ac:dyDescent="0.25">
      <c r="B23" s="97" t="s">
        <v>5118</v>
      </c>
      <c r="C23" s="98">
        <v>256.39659899999998</v>
      </c>
      <c r="D23" s="98">
        <v>236.30681800000002</v>
      </c>
      <c r="E23" s="98">
        <v>250.31599400000002</v>
      </c>
      <c r="F23" s="98">
        <v>280.92289799999998</v>
      </c>
      <c r="G23" s="99">
        <v>311.97544900000003</v>
      </c>
      <c r="H23" s="100">
        <v>349.35640699999999</v>
      </c>
      <c r="I23" s="100">
        <v>371.89224100000001</v>
      </c>
      <c r="J23" s="100">
        <v>374.29724099999999</v>
      </c>
      <c r="K23" s="100">
        <v>532.40978299999995</v>
      </c>
      <c r="L23" s="100">
        <v>591.44396400000005</v>
      </c>
      <c r="M23" s="100">
        <v>16</v>
      </c>
    </row>
    <row r="24" spans="2:13" ht="15" customHeight="1" x14ac:dyDescent="0.25">
      <c r="B24" s="97" t="s">
        <v>5121</v>
      </c>
      <c r="C24" s="98">
        <v>251.62262000000001</v>
      </c>
      <c r="D24" s="98">
        <v>241.96371099999999</v>
      </c>
      <c r="E24" s="98">
        <v>363.99013500000001</v>
      </c>
      <c r="F24" s="98">
        <v>352.690606</v>
      </c>
      <c r="G24" s="99">
        <v>389.59576900000002</v>
      </c>
      <c r="H24" s="100">
        <v>428.49871199999995</v>
      </c>
      <c r="I24" s="100">
        <v>423.86476600000003</v>
      </c>
      <c r="J24" s="100">
        <v>366.40203600000001</v>
      </c>
      <c r="K24" s="100">
        <v>465.18036699999999</v>
      </c>
      <c r="L24" s="100">
        <v>513.62212899999997</v>
      </c>
      <c r="M24" s="100">
        <v>17</v>
      </c>
    </row>
    <row r="25" spans="2:13" ht="15" customHeight="1" x14ac:dyDescent="0.25">
      <c r="B25" s="97" t="s">
        <v>5123</v>
      </c>
      <c r="C25" s="98">
        <v>189.05829699999998</v>
      </c>
      <c r="D25" s="98">
        <v>197.154132</v>
      </c>
      <c r="E25" s="98">
        <v>260.18822799999998</v>
      </c>
      <c r="F25" s="98">
        <v>282.49615299999999</v>
      </c>
      <c r="G25" s="99">
        <v>312.27799800000003</v>
      </c>
      <c r="H25" s="100">
        <v>348.99622699999998</v>
      </c>
      <c r="I25" s="100">
        <v>379.208685</v>
      </c>
      <c r="J25" s="100">
        <v>384.36453499999999</v>
      </c>
      <c r="K25" s="100">
        <v>447.46068499999996</v>
      </c>
      <c r="L25" s="100">
        <v>504.91134999999997</v>
      </c>
      <c r="M25" s="100">
        <v>18</v>
      </c>
    </row>
    <row r="26" spans="2:13" ht="15" customHeight="1" x14ac:dyDescent="0.25">
      <c r="B26" s="97" t="s">
        <v>5120</v>
      </c>
      <c r="C26" s="98">
        <v>293.79208399999999</v>
      </c>
      <c r="D26" s="98">
        <v>269.15810199999999</v>
      </c>
      <c r="E26" s="98">
        <v>232.31964999999997</v>
      </c>
      <c r="F26" s="98">
        <v>261.74621100000002</v>
      </c>
      <c r="G26" s="99">
        <v>300.12762099999998</v>
      </c>
      <c r="H26" s="100">
        <v>344.68753800000002</v>
      </c>
      <c r="I26" s="100">
        <v>369.29834600000004</v>
      </c>
      <c r="J26" s="100">
        <v>405.66203499999995</v>
      </c>
      <c r="K26" s="100">
        <v>478.86376400000006</v>
      </c>
      <c r="L26" s="100">
        <v>495.82783800000004</v>
      </c>
      <c r="M26" s="100">
        <v>19</v>
      </c>
    </row>
    <row r="27" spans="2:13" ht="15" customHeight="1" x14ac:dyDescent="0.25">
      <c r="B27" s="97" t="s">
        <v>5122</v>
      </c>
      <c r="C27" s="98">
        <v>222.37297000000001</v>
      </c>
      <c r="D27" s="98">
        <v>208.916653</v>
      </c>
      <c r="E27" s="98">
        <v>319.86344400000002</v>
      </c>
      <c r="F27" s="98">
        <v>331.80320399999999</v>
      </c>
      <c r="G27" s="99">
        <v>366.77271999999999</v>
      </c>
      <c r="H27" s="100">
        <v>400.16887800000001</v>
      </c>
      <c r="I27" s="100">
        <v>408.78969499999994</v>
      </c>
      <c r="J27" s="100">
        <v>356.95723800000002</v>
      </c>
      <c r="K27" s="100">
        <v>449.73122100000001</v>
      </c>
      <c r="L27" s="100">
        <v>459.11559299999999</v>
      </c>
      <c r="M27" s="100">
        <v>20</v>
      </c>
    </row>
    <row r="28" spans="2:13" ht="15" customHeight="1" x14ac:dyDescent="0.25">
      <c r="B28" s="97" t="s">
        <v>5124</v>
      </c>
      <c r="C28" s="98">
        <v>240.979117</v>
      </c>
      <c r="D28" s="98">
        <v>224.50179300000002</v>
      </c>
      <c r="E28" s="98">
        <v>219.28464500000001</v>
      </c>
      <c r="F28" s="98">
        <v>277.93334800000002</v>
      </c>
      <c r="G28" s="99">
        <v>318.15492899999998</v>
      </c>
      <c r="H28" s="100">
        <v>343.01523500000002</v>
      </c>
      <c r="I28" s="100">
        <v>360.74422299999998</v>
      </c>
      <c r="J28" s="100">
        <v>351.76104200000003</v>
      </c>
      <c r="K28" s="100">
        <v>406.45621799999992</v>
      </c>
      <c r="L28" s="100">
        <v>445.32681700000001</v>
      </c>
      <c r="M28" s="100">
        <v>21</v>
      </c>
    </row>
    <row r="29" spans="2:13" ht="15" customHeight="1" x14ac:dyDescent="0.25">
      <c r="B29" s="97" t="s">
        <v>5125</v>
      </c>
      <c r="C29" s="98">
        <v>194.944186</v>
      </c>
      <c r="D29" s="98">
        <v>186.32210599999999</v>
      </c>
      <c r="E29" s="98">
        <v>157.60090400000001</v>
      </c>
      <c r="F29" s="98">
        <v>185.75030800000002</v>
      </c>
      <c r="G29" s="99">
        <v>209.15186500000002</v>
      </c>
      <c r="H29" s="100">
        <v>247.98814899999996</v>
      </c>
      <c r="I29" s="100">
        <v>271.216633</v>
      </c>
      <c r="J29" s="100">
        <v>302.958935</v>
      </c>
      <c r="K29" s="100">
        <v>382.52855199999999</v>
      </c>
      <c r="L29" s="100">
        <v>445.13946199999998</v>
      </c>
      <c r="M29" s="100">
        <v>22</v>
      </c>
    </row>
    <row r="30" spans="2:13" ht="15" customHeight="1" x14ac:dyDescent="0.25">
      <c r="B30" s="97" t="s">
        <v>5126</v>
      </c>
      <c r="C30" s="98">
        <v>202.07804599999997</v>
      </c>
      <c r="D30" s="98">
        <v>187.21273500000001</v>
      </c>
      <c r="E30" s="98">
        <v>198.17872200000002</v>
      </c>
      <c r="F30" s="98">
        <v>211.658759</v>
      </c>
      <c r="G30" s="99">
        <v>240.33651</v>
      </c>
      <c r="H30" s="100">
        <v>266.951032</v>
      </c>
      <c r="I30" s="100">
        <v>314.849062</v>
      </c>
      <c r="J30" s="100">
        <v>315.39179200000001</v>
      </c>
      <c r="K30" s="100">
        <v>379.47105399999998</v>
      </c>
      <c r="L30" s="100">
        <v>421.91319299999998</v>
      </c>
      <c r="M30" s="100">
        <v>23</v>
      </c>
    </row>
    <row r="31" spans="2:13" ht="15" customHeight="1" x14ac:dyDescent="0.25">
      <c r="B31" s="97" t="s">
        <v>5127</v>
      </c>
      <c r="C31" s="98">
        <v>213.40706799999998</v>
      </c>
      <c r="D31" s="98">
        <v>188.74079900000001</v>
      </c>
      <c r="E31" s="98">
        <v>250.54064499999998</v>
      </c>
      <c r="F31" s="98">
        <v>249.204014</v>
      </c>
      <c r="G31" s="99">
        <v>268.71042699999998</v>
      </c>
      <c r="H31" s="100">
        <v>282.685543</v>
      </c>
      <c r="I31" s="100">
        <v>307.03866400000004</v>
      </c>
      <c r="J31" s="100">
        <v>266.27504399999998</v>
      </c>
      <c r="K31" s="100">
        <v>342.49103000000002</v>
      </c>
      <c r="L31" s="100">
        <v>404.50120000000004</v>
      </c>
      <c r="M31" s="100">
        <v>24</v>
      </c>
    </row>
    <row r="32" spans="2:13" ht="15" customHeight="1" x14ac:dyDescent="0.25">
      <c r="B32" s="97" t="s">
        <v>5128</v>
      </c>
      <c r="C32" s="98">
        <v>192.069346</v>
      </c>
      <c r="D32" s="98">
        <v>165.02008800000002</v>
      </c>
      <c r="E32" s="98">
        <v>192.60247400000003</v>
      </c>
      <c r="F32" s="98">
        <v>214.83860300000001</v>
      </c>
      <c r="G32" s="99">
        <v>241.732789</v>
      </c>
      <c r="H32" s="100">
        <v>264.08759299999997</v>
      </c>
      <c r="I32" s="100">
        <v>273.14634000000001</v>
      </c>
      <c r="J32" s="100">
        <v>270.50470000000001</v>
      </c>
      <c r="K32" s="100">
        <v>323.20526799999999</v>
      </c>
      <c r="L32" s="100">
        <v>377.52459799999997</v>
      </c>
      <c r="M32" s="100">
        <v>25</v>
      </c>
    </row>
    <row r="33" spans="2:13" ht="15" customHeight="1" x14ac:dyDescent="0.25">
      <c r="B33" s="97" t="s">
        <v>5130</v>
      </c>
      <c r="C33" s="98">
        <v>169.29493600000001</v>
      </c>
      <c r="D33" s="98">
        <v>159.72271599999999</v>
      </c>
      <c r="E33" s="98">
        <v>172.153603</v>
      </c>
      <c r="F33" s="98">
        <v>180.54317600000002</v>
      </c>
      <c r="G33" s="99">
        <v>200.55834300000001</v>
      </c>
      <c r="H33" s="100">
        <v>218.03231499999998</v>
      </c>
      <c r="I33" s="100">
        <v>244.02056499999998</v>
      </c>
      <c r="J33" s="100">
        <v>263.01214799999997</v>
      </c>
      <c r="K33" s="100">
        <v>309.11655500000001</v>
      </c>
      <c r="L33" s="100">
        <v>350.36228399999993</v>
      </c>
      <c r="M33" s="100">
        <v>26</v>
      </c>
    </row>
    <row r="34" spans="2:13" ht="15" customHeight="1" x14ac:dyDescent="0.25">
      <c r="B34" s="97" t="s">
        <v>5129</v>
      </c>
      <c r="C34" s="98">
        <v>123.612031</v>
      </c>
      <c r="D34" s="98">
        <v>123.405687</v>
      </c>
      <c r="E34" s="98">
        <v>170.66947999999999</v>
      </c>
      <c r="F34" s="98">
        <v>185.71064899999999</v>
      </c>
      <c r="G34" s="99">
        <v>211.05987000000002</v>
      </c>
      <c r="H34" s="100">
        <v>226.47192699999999</v>
      </c>
      <c r="I34" s="100">
        <v>258.366668</v>
      </c>
      <c r="J34" s="100">
        <v>269.55535699999996</v>
      </c>
      <c r="K34" s="100">
        <v>309.34714300000002</v>
      </c>
      <c r="L34" s="100">
        <v>348.08098899999999</v>
      </c>
      <c r="M34" s="100">
        <v>27</v>
      </c>
    </row>
    <row r="35" spans="2:13" ht="15" customHeight="1" x14ac:dyDescent="0.25">
      <c r="B35" s="97" t="s">
        <v>5131</v>
      </c>
      <c r="C35" s="101">
        <v>143.575919</v>
      </c>
      <c r="D35" s="101">
        <v>119.79691299999999</v>
      </c>
      <c r="E35" s="101">
        <v>141.390591</v>
      </c>
      <c r="F35" s="101">
        <v>145.122974</v>
      </c>
      <c r="G35" s="102">
        <v>161.98887999999999</v>
      </c>
      <c r="H35" s="103">
        <v>200.08563199999998</v>
      </c>
      <c r="I35" s="104">
        <v>245.619484</v>
      </c>
      <c r="J35" s="104">
        <v>271.21808000000004</v>
      </c>
      <c r="K35" s="104">
        <v>302.157242</v>
      </c>
      <c r="L35" s="104">
        <v>335.34198299999997</v>
      </c>
      <c r="M35" s="100">
        <v>28</v>
      </c>
    </row>
    <row r="36" spans="2:13" ht="15" customHeight="1" x14ac:dyDescent="0.25">
      <c r="B36" s="97" t="s">
        <v>5133</v>
      </c>
      <c r="C36" s="98">
        <v>155.842377</v>
      </c>
      <c r="D36" s="98">
        <v>134.841385</v>
      </c>
      <c r="E36" s="98">
        <v>168.586545</v>
      </c>
      <c r="F36" s="98">
        <v>202.927886</v>
      </c>
      <c r="G36" s="99">
        <v>220.330581</v>
      </c>
      <c r="H36" s="100">
        <v>213.93117300000003</v>
      </c>
      <c r="I36" s="100">
        <v>224.48565200000002</v>
      </c>
      <c r="J36" s="100">
        <v>234.453169</v>
      </c>
      <c r="K36" s="100">
        <v>270.89571899999999</v>
      </c>
      <c r="L36" s="100">
        <v>325.51672000000002</v>
      </c>
      <c r="M36" s="100">
        <v>29</v>
      </c>
    </row>
    <row r="37" spans="2:13" ht="15" customHeight="1" x14ac:dyDescent="0.25">
      <c r="B37" s="97" t="s">
        <v>5132</v>
      </c>
      <c r="C37" s="98">
        <v>214.04286300000001</v>
      </c>
      <c r="D37" s="98">
        <v>187.06626700000001</v>
      </c>
      <c r="E37" s="98">
        <v>222.20621399999999</v>
      </c>
      <c r="F37" s="98">
        <v>226.25679099999999</v>
      </c>
      <c r="G37" s="99">
        <v>246.27149299999999</v>
      </c>
      <c r="H37" s="100">
        <v>269.43502000000001</v>
      </c>
      <c r="I37" s="100">
        <v>278.119125</v>
      </c>
      <c r="J37" s="100">
        <v>265.41784899999999</v>
      </c>
      <c r="K37" s="100">
        <v>296.275192</v>
      </c>
      <c r="L37" s="100">
        <v>295.42200300000002</v>
      </c>
      <c r="M37" s="100">
        <v>30</v>
      </c>
    </row>
    <row r="38" spans="2:13" ht="15" customHeight="1" x14ac:dyDescent="0.25">
      <c r="B38" s="97" t="s">
        <v>5134</v>
      </c>
      <c r="C38" s="98">
        <v>152.36301800000001</v>
      </c>
      <c r="D38" s="98">
        <v>148.20693599999998</v>
      </c>
      <c r="E38" s="98">
        <v>150.14576700000001</v>
      </c>
      <c r="F38" s="98">
        <v>162.30185500000002</v>
      </c>
      <c r="G38" s="99">
        <v>185.52732100000003</v>
      </c>
      <c r="H38" s="100">
        <v>198.45038800000003</v>
      </c>
      <c r="I38" s="100">
        <v>223.63234799999998</v>
      </c>
      <c r="J38" s="100">
        <v>216.25432899999998</v>
      </c>
      <c r="K38" s="100">
        <v>254.23063900000002</v>
      </c>
      <c r="L38" s="100">
        <v>283.989439</v>
      </c>
      <c r="M38" s="100">
        <v>31</v>
      </c>
    </row>
    <row r="39" spans="2:13" ht="15" customHeight="1" x14ac:dyDescent="0.25">
      <c r="B39" s="97" t="s">
        <v>5136</v>
      </c>
      <c r="C39" s="98">
        <v>98.022972999999993</v>
      </c>
      <c r="D39" s="98">
        <v>94.430949999999996</v>
      </c>
      <c r="E39" s="98">
        <v>91.745446999999999</v>
      </c>
      <c r="F39" s="98">
        <v>103.27608599999999</v>
      </c>
      <c r="G39" s="99">
        <v>114.74024800000001</v>
      </c>
      <c r="H39" s="100">
        <v>134.23358099999999</v>
      </c>
      <c r="I39" s="100">
        <v>154.580581</v>
      </c>
      <c r="J39" s="100">
        <v>166.313681</v>
      </c>
      <c r="K39" s="100">
        <v>213.34629200000001</v>
      </c>
      <c r="L39" s="100">
        <v>241.63746900000001</v>
      </c>
      <c r="M39" s="100">
        <v>32</v>
      </c>
    </row>
    <row r="40" spans="2:13" ht="15" customHeight="1" x14ac:dyDescent="0.25">
      <c r="B40" s="97" t="s">
        <v>5137</v>
      </c>
      <c r="C40" s="98">
        <v>99.086319000000003</v>
      </c>
      <c r="D40" s="98">
        <v>101.003276</v>
      </c>
      <c r="E40" s="98">
        <v>111.74322600000001</v>
      </c>
      <c r="F40" s="98">
        <v>127.444999</v>
      </c>
      <c r="G40" s="99">
        <v>135.44272800000002</v>
      </c>
      <c r="H40" s="100">
        <v>153.057906</v>
      </c>
      <c r="I40" s="100">
        <v>168.26583399999998</v>
      </c>
      <c r="J40" s="100">
        <v>172.93933200000001</v>
      </c>
      <c r="K40" s="100">
        <v>211.831862</v>
      </c>
      <c r="L40" s="100">
        <v>235.02585099999999</v>
      </c>
      <c r="M40" s="100">
        <v>33</v>
      </c>
    </row>
    <row r="41" spans="2:13" ht="15" customHeight="1" x14ac:dyDescent="0.25">
      <c r="B41" s="97" t="s">
        <v>5135</v>
      </c>
      <c r="C41" s="98">
        <v>99.959458000000012</v>
      </c>
      <c r="D41" s="98">
        <v>94.670971000000009</v>
      </c>
      <c r="E41" s="98">
        <v>118.510705</v>
      </c>
      <c r="F41" s="98">
        <v>141.07857099999998</v>
      </c>
      <c r="G41" s="99">
        <v>150.933178</v>
      </c>
      <c r="H41" s="100">
        <v>161.92408599999999</v>
      </c>
      <c r="I41" s="100">
        <v>190.16889000000003</v>
      </c>
      <c r="J41" s="100">
        <v>187.39389199999999</v>
      </c>
      <c r="K41" s="100">
        <v>218.70708300000001</v>
      </c>
      <c r="L41" s="100">
        <v>231.452245</v>
      </c>
      <c r="M41" s="100">
        <v>34</v>
      </c>
    </row>
    <row r="42" spans="2:13" ht="15" customHeight="1" x14ac:dyDescent="0.25">
      <c r="B42" s="97" t="s">
        <v>5138</v>
      </c>
      <c r="C42" s="98">
        <v>142.83209900000003</v>
      </c>
      <c r="D42" s="98">
        <v>129.40632499999998</v>
      </c>
      <c r="E42" s="98">
        <v>156.58098000000001</v>
      </c>
      <c r="F42" s="98">
        <v>170.71393900000001</v>
      </c>
      <c r="G42" s="99">
        <v>175.16516800000002</v>
      </c>
      <c r="H42" s="100">
        <v>185.74511699999999</v>
      </c>
      <c r="I42" s="100">
        <v>187.13379</v>
      </c>
      <c r="J42" s="100">
        <v>144.303191</v>
      </c>
      <c r="K42" s="100">
        <v>208.595429</v>
      </c>
      <c r="L42" s="100">
        <v>202.61269999999999</v>
      </c>
      <c r="M42" s="100">
        <v>35</v>
      </c>
    </row>
    <row r="43" spans="2:13" ht="15" customHeight="1" x14ac:dyDescent="0.25">
      <c r="B43" s="97" t="s">
        <v>5140</v>
      </c>
      <c r="C43" s="98">
        <v>33.626848000000003</v>
      </c>
      <c r="D43" s="98">
        <v>32.082223999999997</v>
      </c>
      <c r="E43" s="98">
        <v>114.482395</v>
      </c>
      <c r="F43" s="98">
        <v>65.23642000000001</v>
      </c>
      <c r="G43" s="99">
        <v>69.366951</v>
      </c>
      <c r="H43" s="100">
        <v>79.617413999999997</v>
      </c>
      <c r="I43" s="100">
        <v>130.29844</v>
      </c>
      <c r="J43" s="100">
        <v>98.468886999999995</v>
      </c>
      <c r="K43" s="100">
        <v>132.85474199999999</v>
      </c>
      <c r="L43" s="100">
        <v>179.099423</v>
      </c>
      <c r="M43" s="100">
        <v>36</v>
      </c>
    </row>
    <row r="44" spans="2:13" ht="15" customHeight="1" x14ac:dyDescent="0.25">
      <c r="B44" s="97" t="s">
        <v>5139</v>
      </c>
      <c r="C44" s="98">
        <v>103.678319</v>
      </c>
      <c r="D44" s="98">
        <v>98.073639999999997</v>
      </c>
      <c r="E44" s="98">
        <v>108.51996200000001</v>
      </c>
      <c r="F44" s="98">
        <v>113.622274</v>
      </c>
      <c r="G44" s="99">
        <v>123.93609600000001</v>
      </c>
      <c r="H44" s="100">
        <v>129.57402300000001</v>
      </c>
      <c r="I44" s="100">
        <v>140.729524</v>
      </c>
      <c r="J44" s="100">
        <v>129.01218399999999</v>
      </c>
      <c r="K44" s="100">
        <v>150.93676299999998</v>
      </c>
      <c r="L44" s="100">
        <v>169.21038300000001</v>
      </c>
      <c r="M44" s="100">
        <v>37</v>
      </c>
    </row>
    <row r="45" spans="2:13" ht="15" customHeight="1" x14ac:dyDescent="0.25">
      <c r="B45" s="97" t="s">
        <v>5141</v>
      </c>
      <c r="C45" s="98">
        <v>41.568536999999999</v>
      </c>
      <c r="D45" s="98">
        <v>40.442345000000003</v>
      </c>
      <c r="E45" s="98">
        <v>66.734684000000001</v>
      </c>
      <c r="F45" s="98">
        <v>78.729185000000001</v>
      </c>
      <c r="G45" s="99">
        <v>83.373377000000005</v>
      </c>
      <c r="H45" s="100">
        <v>94.484637000000006</v>
      </c>
      <c r="I45" s="100">
        <v>103.772854</v>
      </c>
      <c r="J45" s="100">
        <v>79.788806999999991</v>
      </c>
      <c r="K45" s="100">
        <v>126.32738100000002</v>
      </c>
      <c r="L45" s="100">
        <v>132.79086999999998</v>
      </c>
      <c r="M45" s="100">
        <v>38</v>
      </c>
    </row>
    <row r="46" spans="2:13" ht="15" customHeight="1" x14ac:dyDescent="0.25">
      <c r="B46" s="97" t="s">
        <v>5142</v>
      </c>
      <c r="C46" s="98">
        <v>67.378416999999999</v>
      </c>
      <c r="D46" s="98">
        <v>64.930549999999997</v>
      </c>
      <c r="E46" s="98">
        <v>70.843833000000004</v>
      </c>
      <c r="F46" s="98">
        <v>77.274270000000001</v>
      </c>
      <c r="G46" s="99">
        <v>79.572523999999987</v>
      </c>
      <c r="H46" s="100">
        <v>82.909036999999998</v>
      </c>
      <c r="I46" s="100">
        <v>85.506097999999994</v>
      </c>
      <c r="J46" s="100">
        <v>73.631174999999999</v>
      </c>
      <c r="K46" s="100">
        <v>93.965136000000001</v>
      </c>
      <c r="L46" s="100">
        <v>102.913676</v>
      </c>
      <c r="M46" s="100">
        <v>39</v>
      </c>
    </row>
    <row r="47" spans="2:13" ht="15" customHeight="1" x14ac:dyDescent="0.25">
      <c r="B47" s="97" t="s">
        <v>5143</v>
      </c>
      <c r="C47" s="98">
        <v>33.849767</v>
      </c>
      <c r="D47" s="98">
        <v>36.442027000000003</v>
      </c>
      <c r="E47" s="98">
        <v>44.820695000000001</v>
      </c>
      <c r="F47" s="98">
        <v>41.292206</v>
      </c>
      <c r="G47" s="99">
        <v>44.639094999999998</v>
      </c>
      <c r="H47" s="100">
        <v>48.604019000000001</v>
      </c>
      <c r="I47" s="100">
        <v>53.993024000000005</v>
      </c>
      <c r="J47" s="100">
        <v>47.766849000000001</v>
      </c>
      <c r="K47" s="100">
        <v>57.984501000000002</v>
      </c>
      <c r="L47" s="100">
        <v>66.834683999999996</v>
      </c>
      <c r="M47" s="100">
        <v>40</v>
      </c>
    </row>
    <row r="48" spans="2:13" ht="15" customHeight="1" x14ac:dyDescent="0.25">
      <c r="B48" s="97" t="s">
        <v>5146</v>
      </c>
      <c r="C48" s="98">
        <v>8.1066020000000005</v>
      </c>
      <c r="D48" s="98">
        <v>7.8998579999999992</v>
      </c>
      <c r="E48" s="98">
        <v>25.040272000000002</v>
      </c>
      <c r="F48" s="98">
        <v>19.460730000000002</v>
      </c>
      <c r="G48" s="99">
        <v>21.849345</v>
      </c>
      <c r="H48" s="100">
        <v>23.658765000000002</v>
      </c>
      <c r="I48" s="100">
        <v>31.213826000000001</v>
      </c>
      <c r="J48" s="100">
        <v>31.464233999999998</v>
      </c>
      <c r="K48" s="100">
        <v>44.167073000000002</v>
      </c>
      <c r="L48" s="100">
        <v>61.720627</v>
      </c>
      <c r="M48" s="100">
        <v>41</v>
      </c>
    </row>
    <row r="49" spans="2:13" ht="15" customHeight="1" x14ac:dyDescent="0.25">
      <c r="B49" s="97" t="s">
        <v>5144</v>
      </c>
      <c r="C49" s="98">
        <v>45.526479000000009</v>
      </c>
      <c r="D49" s="98">
        <v>42.101192000000005</v>
      </c>
      <c r="E49" s="98">
        <v>41.014862000000001</v>
      </c>
      <c r="F49" s="98">
        <v>45.415073999999997</v>
      </c>
      <c r="G49" s="99">
        <v>47.747122000000005</v>
      </c>
      <c r="H49" s="100">
        <v>49.544867000000004</v>
      </c>
      <c r="I49" s="100">
        <v>51.756433000000001</v>
      </c>
      <c r="J49" s="100">
        <v>50.545254999999997</v>
      </c>
      <c r="K49" s="100">
        <v>55.894259000000005</v>
      </c>
      <c r="L49" s="100">
        <v>57.282204</v>
      </c>
      <c r="M49" s="100">
        <v>42</v>
      </c>
    </row>
    <row r="50" spans="2:13" ht="15" customHeight="1" x14ac:dyDescent="0.25">
      <c r="B50" s="97" t="s">
        <v>5145</v>
      </c>
      <c r="C50" s="98">
        <v>15.518137999999999</v>
      </c>
      <c r="D50" s="98">
        <v>18.833500999999998</v>
      </c>
      <c r="E50" s="98">
        <v>36.541500999999997</v>
      </c>
      <c r="F50" s="98">
        <v>31.829136000000002</v>
      </c>
      <c r="G50" s="99">
        <v>32.577497000000001</v>
      </c>
      <c r="H50" s="100">
        <v>38.439369999999997</v>
      </c>
      <c r="I50" s="100">
        <v>45.110315</v>
      </c>
      <c r="J50" s="100">
        <v>39.374366999999999</v>
      </c>
      <c r="K50" s="100">
        <v>46.954585000000002</v>
      </c>
      <c r="L50" s="100">
        <v>56.692740000000001</v>
      </c>
      <c r="M50" s="100">
        <v>43</v>
      </c>
    </row>
    <row r="51" spans="2:13" ht="15" customHeight="1" x14ac:dyDescent="0.25">
      <c r="B51" s="97" t="s">
        <v>5148</v>
      </c>
      <c r="C51" s="98">
        <v>11.553169999999998</v>
      </c>
      <c r="D51" s="98">
        <v>9.9327250000000014</v>
      </c>
      <c r="E51" s="98">
        <v>17.016614000000001</v>
      </c>
      <c r="F51" s="98">
        <v>24.682842000000001</v>
      </c>
      <c r="G51" s="99">
        <v>25.783106</v>
      </c>
      <c r="H51" s="100">
        <v>30.193358999999997</v>
      </c>
      <c r="I51" s="100">
        <v>35.765416000000002</v>
      </c>
      <c r="J51" s="100">
        <v>32.885328000000001</v>
      </c>
      <c r="K51" s="100">
        <v>40.938032</v>
      </c>
      <c r="L51" s="100">
        <v>52.399624000000003</v>
      </c>
      <c r="M51" s="100">
        <v>44</v>
      </c>
    </row>
    <row r="52" spans="2:13" ht="15" customHeight="1" x14ac:dyDescent="0.25">
      <c r="B52" s="97" t="s">
        <v>5150</v>
      </c>
      <c r="C52" s="98">
        <v>12.129731</v>
      </c>
      <c r="D52" s="98">
        <v>12.224332</v>
      </c>
      <c r="E52" s="98">
        <v>20.213014999999999</v>
      </c>
      <c r="F52" s="98">
        <v>20.942017999999997</v>
      </c>
      <c r="G52" s="99">
        <v>21.998480999999998</v>
      </c>
      <c r="H52" s="100">
        <v>23.681131000000001</v>
      </c>
      <c r="I52" s="100">
        <v>28.619009999999999</v>
      </c>
      <c r="J52" s="100">
        <v>27.902125999999999</v>
      </c>
      <c r="K52" s="100">
        <v>38.834777000000003</v>
      </c>
      <c r="L52" s="100">
        <v>50.304301999999993</v>
      </c>
      <c r="M52" s="100">
        <v>45</v>
      </c>
    </row>
    <row r="53" spans="2:13" ht="15" customHeight="1" x14ac:dyDescent="0.25">
      <c r="B53" s="97" t="s">
        <v>5149</v>
      </c>
      <c r="C53" s="98">
        <v>11.698501999999998</v>
      </c>
      <c r="D53" s="98">
        <v>8.2480849999999997</v>
      </c>
      <c r="E53" s="98">
        <v>25.707491000000001</v>
      </c>
      <c r="F53" s="98">
        <v>28.596262000000003</v>
      </c>
      <c r="G53" s="99">
        <v>31.796977999999999</v>
      </c>
      <c r="H53" s="100">
        <v>34.884530999999996</v>
      </c>
      <c r="I53" s="100">
        <v>34.510874999999999</v>
      </c>
      <c r="J53" s="100">
        <v>29.792190000000002</v>
      </c>
      <c r="K53" s="100">
        <v>39.436513999999995</v>
      </c>
      <c r="L53" s="100">
        <v>49.490310000000001</v>
      </c>
      <c r="M53" s="100">
        <v>46</v>
      </c>
    </row>
    <row r="54" spans="2:13" ht="15" customHeight="1" x14ac:dyDescent="0.25">
      <c r="B54" s="97" t="s">
        <v>5147</v>
      </c>
      <c r="C54" s="98">
        <v>41.688811999999999</v>
      </c>
      <c r="D54" s="98">
        <v>37.428687999999994</v>
      </c>
      <c r="E54" s="98">
        <v>43.086024000000002</v>
      </c>
      <c r="F54" s="98">
        <v>40.146722000000004</v>
      </c>
      <c r="G54" s="99">
        <v>34.908554000000002</v>
      </c>
      <c r="H54" s="100">
        <v>36.943910000000002</v>
      </c>
      <c r="I54" s="100">
        <v>50.536248000000001</v>
      </c>
      <c r="J54" s="100">
        <v>73.439928000000009</v>
      </c>
      <c r="K54" s="100">
        <v>42.376322999999992</v>
      </c>
      <c r="L54" s="100">
        <v>39.797725999999997</v>
      </c>
      <c r="M54" s="100">
        <v>47</v>
      </c>
    </row>
    <row r="55" spans="2:13" ht="15" customHeight="1" x14ac:dyDescent="0.25">
      <c r="B55" s="97" t="s">
        <v>5151</v>
      </c>
      <c r="C55" s="98">
        <v>6.4328389999999995</v>
      </c>
      <c r="D55" s="98">
        <v>3.2093630000000002</v>
      </c>
      <c r="E55" s="98">
        <v>17.547606999999999</v>
      </c>
      <c r="F55" s="98">
        <v>7.6281540000000003</v>
      </c>
      <c r="G55" s="99">
        <v>8.2760960000000008</v>
      </c>
      <c r="H55" s="100">
        <v>8.8511360000000003</v>
      </c>
      <c r="I55" s="100">
        <v>16.764219000000001</v>
      </c>
      <c r="J55" s="100">
        <v>20.850059999999999</v>
      </c>
      <c r="K55" s="100">
        <v>27.576518</v>
      </c>
      <c r="L55" s="100">
        <v>32.562269000000001</v>
      </c>
      <c r="M55" s="100">
        <v>48</v>
      </c>
    </row>
    <row r="56" spans="2:13" ht="15" customHeight="1" x14ac:dyDescent="0.25">
      <c r="B56" s="97" t="s">
        <v>5152</v>
      </c>
      <c r="C56" s="98">
        <v>9.9836480000000005</v>
      </c>
      <c r="D56" s="98">
        <v>14.733895</v>
      </c>
      <c r="E56" s="98">
        <v>17.881495999999999</v>
      </c>
      <c r="F56" s="98">
        <v>21.641389</v>
      </c>
      <c r="G56" s="99">
        <v>18.882874000000001</v>
      </c>
      <c r="H56" s="100">
        <v>20.310762999999998</v>
      </c>
      <c r="I56" s="100">
        <v>21.360410000000002</v>
      </c>
      <c r="J56" s="100">
        <v>17.523119999999999</v>
      </c>
      <c r="K56" s="100">
        <v>21.985237999999999</v>
      </c>
      <c r="L56" s="100">
        <v>21.659271</v>
      </c>
      <c r="M56" s="100">
        <v>49</v>
      </c>
    </row>
    <row r="57" spans="2:13" ht="15" customHeight="1" x14ac:dyDescent="0.25">
      <c r="B57" s="97" t="s">
        <v>5197</v>
      </c>
      <c r="C57" s="98">
        <v>12.590236999999998</v>
      </c>
      <c r="D57" s="98">
        <v>10.616004</v>
      </c>
      <c r="E57" s="98">
        <v>11.769976</v>
      </c>
      <c r="F57" s="98">
        <v>12.154439999999999</v>
      </c>
      <c r="G57" s="99">
        <v>11.242832</v>
      </c>
      <c r="H57" s="100">
        <v>16.334181000000001</v>
      </c>
      <c r="I57" s="100">
        <v>12.436529</v>
      </c>
      <c r="J57" s="100">
        <v>8.1754569999999998</v>
      </c>
      <c r="K57" s="100">
        <v>11.172815</v>
      </c>
      <c r="L57" s="100">
        <v>14.189492999999999</v>
      </c>
      <c r="M57" s="100">
        <v>50</v>
      </c>
    </row>
    <row r="58" spans="2:13" ht="15" customHeight="1" x14ac:dyDescent="0.25">
      <c r="B58" s="97" t="s">
        <v>5153</v>
      </c>
      <c r="C58" s="98">
        <v>0.88634799999999991</v>
      </c>
      <c r="D58" s="98">
        <v>0.30350900000000003</v>
      </c>
      <c r="E58" s="98">
        <v>6.6208730000000005</v>
      </c>
      <c r="F58" s="98">
        <v>9.6990649999999992</v>
      </c>
      <c r="G58" s="99">
        <v>11.511642</v>
      </c>
      <c r="H58" s="100">
        <v>12.617697</v>
      </c>
      <c r="I58" s="100">
        <v>12.488374</v>
      </c>
      <c r="J58" s="100">
        <v>11.390025</v>
      </c>
      <c r="K58" s="100">
        <v>14.079747999999999</v>
      </c>
      <c r="L58" s="100">
        <v>13.299316000000001</v>
      </c>
      <c r="M58" s="100">
        <v>51</v>
      </c>
    </row>
    <row r="59" spans="2:13" ht="15" customHeight="1" x14ac:dyDescent="0.25">
      <c r="B59" s="97" t="s">
        <v>5154</v>
      </c>
      <c r="C59" s="98">
        <v>3.5372920000000003</v>
      </c>
      <c r="D59" s="98">
        <v>2.919988</v>
      </c>
      <c r="E59" s="98">
        <v>13.6669</v>
      </c>
      <c r="F59" s="98">
        <v>20.354638000000001</v>
      </c>
      <c r="G59" s="99">
        <v>22.934911</v>
      </c>
      <c r="H59" s="100">
        <v>25.601693999999998</v>
      </c>
      <c r="I59" s="100">
        <v>24.239719999999998</v>
      </c>
      <c r="J59" s="100">
        <v>7.2768969999999999</v>
      </c>
      <c r="K59" s="100">
        <v>7.340236</v>
      </c>
      <c r="L59" s="100">
        <v>8.7103490000000008</v>
      </c>
      <c r="M59" s="100">
        <v>52</v>
      </c>
    </row>
    <row r="60" spans="2:13" ht="3" customHeight="1" x14ac:dyDescent="0.25">
      <c r="B60" s="97"/>
      <c r="C60" s="98"/>
      <c r="D60" s="98"/>
      <c r="E60" s="98"/>
      <c r="F60" s="98"/>
      <c r="G60" s="99"/>
      <c r="H60" s="100"/>
      <c r="I60" s="100"/>
      <c r="J60" s="100"/>
      <c r="K60" s="100"/>
      <c r="L60" s="100"/>
      <c r="M60" s="100"/>
    </row>
    <row r="61" spans="2:13" ht="15" customHeight="1" x14ac:dyDescent="0.25">
      <c r="B61" s="105" t="s">
        <v>666</v>
      </c>
      <c r="C61" s="106">
        <v>2115.6648099999998</v>
      </c>
      <c r="D61" s="106">
        <v>4119.0348000000004</v>
      </c>
      <c r="E61" s="106">
        <v>722.82892099999992</v>
      </c>
      <c r="F61" s="106">
        <v>281.180949</v>
      </c>
      <c r="G61" s="107">
        <v>291.06767400000001</v>
      </c>
      <c r="H61" s="108">
        <v>278.81974300000002</v>
      </c>
      <c r="I61" s="108">
        <v>153.94050999999999</v>
      </c>
      <c r="J61" s="109">
        <v>751.48274600000002</v>
      </c>
      <c r="K61" s="109">
        <v>924.38011699999993</v>
      </c>
      <c r="L61" s="109">
        <v>1205.9218740000001</v>
      </c>
      <c r="M61" s="110" t="s">
        <v>2591</v>
      </c>
    </row>
    <row r="62" spans="2:13" ht="7.5" customHeight="1" x14ac:dyDescent="0.25">
      <c r="B62" s="97"/>
      <c r="C62" s="111"/>
      <c r="D62" s="111"/>
      <c r="E62" s="111"/>
      <c r="F62" s="111"/>
      <c r="G62" s="112"/>
      <c r="H62" s="113"/>
      <c r="I62" s="113"/>
      <c r="J62" s="113"/>
      <c r="K62" s="113"/>
      <c r="L62" s="113"/>
      <c r="M62" s="113"/>
    </row>
    <row r="63" spans="2:13" ht="15" customHeight="1" x14ac:dyDescent="0.25">
      <c r="B63" s="116" t="s">
        <v>2564</v>
      </c>
      <c r="C63" s="111"/>
      <c r="D63" s="111"/>
      <c r="E63" s="111"/>
      <c r="F63" s="111"/>
      <c r="G63" s="112"/>
      <c r="H63" s="113"/>
      <c r="I63" s="113"/>
      <c r="J63" s="113"/>
      <c r="K63" s="113"/>
      <c r="L63" s="113"/>
      <c r="M63" s="113"/>
    </row>
    <row r="64" spans="2:13" ht="15" customHeight="1" x14ac:dyDescent="0.25">
      <c r="B64" s="114" t="s">
        <v>5159</v>
      </c>
    </row>
    <row r="65" spans="2:2" ht="15" customHeight="1" x14ac:dyDescent="0.25">
      <c r="B65" s="288" t="s">
        <v>5187</v>
      </c>
    </row>
    <row r="66" spans="2:2" ht="15" customHeight="1" x14ac:dyDescent="0.25">
      <c r="B66" s="92" t="s">
        <v>5176</v>
      </c>
    </row>
    <row r="67" spans="2:2" ht="15" customHeight="1" x14ac:dyDescent="0.25">
      <c r="B67" s="114" t="s">
        <v>5160</v>
      </c>
    </row>
    <row r="68" spans="2:2" ht="17.25" customHeight="1" x14ac:dyDescent="0.25"/>
    <row r="69" spans="2:2" ht="17.25" hidden="1" customHeight="1" x14ac:dyDescent="0.25"/>
    <row r="70" spans="2:2" ht="17.25" hidden="1" customHeight="1" x14ac:dyDescent="0.25"/>
    <row r="71" spans="2:2" ht="17.25" hidden="1" customHeight="1" x14ac:dyDescent="0.25"/>
    <row r="72" spans="2:2" ht="17.25" hidden="1" customHeight="1" x14ac:dyDescent="0.25"/>
    <row r="73" spans="2:2" ht="17.25" hidden="1" customHeight="1" x14ac:dyDescent="0.25"/>
    <row r="74" spans="2:2" ht="17.25" hidden="1" customHeight="1" x14ac:dyDescent="0.25"/>
    <row r="75" spans="2:2" ht="17.25" hidden="1" customHeight="1" x14ac:dyDescent="0.25"/>
    <row r="76" spans="2:2" ht="17.25" hidden="1" customHeight="1" x14ac:dyDescent="0.25"/>
    <row r="77" spans="2:2" ht="17.25" hidden="1" customHeight="1" x14ac:dyDescent="0.25"/>
    <row r="78" spans="2:2" ht="17.25" hidden="1" customHeight="1" x14ac:dyDescent="0.25"/>
    <row r="79" spans="2:2" ht="17.25" hidden="1" customHeight="1" x14ac:dyDescent="0.25"/>
    <row r="80" spans="2:2" ht="17.25" hidden="1" customHeight="1" x14ac:dyDescent="0.25"/>
    <row r="81" ht="17.25" hidden="1" customHeight="1" x14ac:dyDescent="0.25"/>
    <row r="82" ht="17.25" hidden="1" customHeight="1" x14ac:dyDescent="0.25"/>
    <row r="83" ht="17.25" hidden="1" customHeight="1" x14ac:dyDescent="0.25"/>
    <row r="84" ht="17.25" hidden="1" customHeight="1" x14ac:dyDescent="0.25"/>
    <row r="85" ht="17.25" hidden="1" customHeight="1" x14ac:dyDescent="0.25"/>
    <row r="86" ht="17.25" hidden="1" customHeight="1" x14ac:dyDescent="0.25"/>
    <row r="87" ht="17.25" hidden="1" customHeight="1" x14ac:dyDescent="0.25"/>
    <row r="88" ht="17.25" hidden="1" customHeight="1" x14ac:dyDescent="0.25"/>
    <row r="89" ht="17.25" hidden="1" customHeight="1" x14ac:dyDescent="0.25"/>
    <row r="90" ht="17.25" hidden="1" customHeight="1" x14ac:dyDescent="0.25"/>
    <row r="91" ht="17.25" hidden="1" customHeight="1" x14ac:dyDescent="0.25"/>
    <row r="92" ht="17.25" hidden="1" customHeight="1" x14ac:dyDescent="0.25"/>
    <row r="93" ht="17.25" hidden="1" customHeight="1" x14ac:dyDescent="0.25"/>
    <row r="94" ht="17.25" hidden="1" customHeight="1" x14ac:dyDescent="0.25"/>
    <row r="95" ht="17.25" hidden="1" customHeight="1" x14ac:dyDescent="0.25"/>
    <row r="96" ht="17.25" hidden="1" customHeight="1" x14ac:dyDescent="0.25"/>
    <row r="97" ht="17.25" hidden="1" customHeight="1" x14ac:dyDescent="0.25"/>
    <row r="98" ht="17.25" hidden="1" customHeight="1" x14ac:dyDescent="0.25"/>
    <row r="99" ht="17.25" hidden="1" customHeight="1" x14ac:dyDescent="0.25"/>
    <row r="100" ht="17.25" hidden="1" customHeight="1" x14ac:dyDescent="0.25"/>
    <row r="101" ht="17.25" hidden="1" customHeight="1" x14ac:dyDescent="0.25"/>
    <row r="102" ht="17.25" hidden="1" customHeight="1" x14ac:dyDescent="0.25"/>
    <row r="103" ht="17.25" hidden="1" customHeight="1" x14ac:dyDescent="0.25"/>
    <row r="104" ht="17.25" hidden="1" customHeight="1" x14ac:dyDescent="0.25"/>
    <row r="105" ht="17.25" hidden="1" customHeight="1" x14ac:dyDescent="0.25"/>
    <row r="106" ht="17.25" hidden="1" customHeight="1" x14ac:dyDescent="0.25"/>
    <row r="107" ht="17.25" hidden="1" customHeight="1" x14ac:dyDescent="0.25"/>
    <row r="108" ht="17.25" hidden="1" customHeight="1" x14ac:dyDescent="0.25"/>
    <row r="109" ht="17.25" hidden="1" customHeight="1" x14ac:dyDescent="0.25"/>
    <row r="110" ht="17.25" hidden="1" customHeight="1" x14ac:dyDescent="0.25"/>
    <row r="111" ht="17.25" hidden="1" customHeight="1" x14ac:dyDescent="0.25"/>
    <row r="112" ht="17.25" hidden="1" customHeight="1" x14ac:dyDescent="0.25"/>
    <row r="113" ht="17.25" hidden="1" customHeight="1" x14ac:dyDescent="0.25"/>
    <row r="114" ht="17.25" hidden="1" customHeight="1" x14ac:dyDescent="0.25"/>
    <row r="115" ht="17.25" hidden="1" customHeight="1" x14ac:dyDescent="0.25"/>
    <row r="116" ht="17.25" hidden="1" customHeight="1" x14ac:dyDescent="0.25"/>
    <row r="117" ht="17.25" hidden="1" customHeight="1" x14ac:dyDescent="0.25"/>
    <row r="118" ht="17.25" hidden="1" customHeight="1" x14ac:dyDescent="0.25"/>
    <row r="119" ht="17.25" hidden="1" customHeight="1" x14ac:dyDescent="0.25"/>
    <row r="120" ht="17.25" hidden="1" customHeight="1" x14ac:dyDescent="0.25"/>
    <row r="121" ht="17.25" hidden="1" customHeight="1" x14ac:dyDescent="0.25"/>
    <row r="122" ht="17.25" hidden="1" customHeight="1" x14ac:dyDescent="0.25"/>
    <row r="123" ht="17.25" hidden="1" customHeight="1" x14ac:dyDescent="0.25"/>
    <row r="124" ht="17.25" hidden="1" customHeight="1" x14ac:dyDescent="0.25"/>
    <row r="125" ht="17.25" hidden="1" customHeight="1" x14ac:dyDescent="0.25"/>
    <row r="126" ht="17.25" hidden="1" customHeight="1" x14ac:dyDescent="0.25"/>
    <row r="127" ht="17.25" hidden="1" customHeight="1" x14ac:dyDescent="0.25"/>
    <row r="128" ht="17.25" hidden="1" customHeight="1" x14ac:dyDescent="0.25"/>
    <row r="129" ht="17.25" hidden="1" customHeight="1" x14ac:dyDescent="0.25"/>
    <row r="130" ht="17.25" hidden="1" customHeight="1" x14ac:dyDescent="0.25"/>
    <row r="131" ht="17.25" hidden="1" customHeight="1" x14ac:dyDescent="0.25"/>
    <row r="132" ht="17.25" hidden="1" customHeight="1" x14ac:dyDescent="0.25"/>
    <row r="133" ht="17.25" hidden="1" customHeight="1" x14ac:dyDescent="0.25"/>
    <row r="134" ht="17.25" hidden="1" customHeight="1" x14ac:dyDescent="0.25"/>
    <row r="135" ht="17.25" hidden="1" customHeight="1" x14ac:dyDescent="0.25"/>
    <row r="136" ht="17.25" hidden="1" customHeight="1" x14ac:dyDescent="0.25"/>
    <row r="137" ht="17.25" hidden="1" customHeight="1" x14ac:dyDescent="0.25"/>
    <row r="138" ht="17.25" hidden="1" customHeight="1" x14ac:dyDescent="0.25"/>
    <row r="139" ht="17.25" hidden="1" customHeight="1" x14ac:dyDescent="0.25"/>
    <row r="140" ht="17.25" hidden="1" customHeight="1" x14ac:dyDescent="0.25"/>
    <row r="141" ht="17.25" hidden="1" customHeight="1" x14ac:dyDescent="0.25"/>
    <row r="142" ht="17.25" hidden="1" customHeight="1" x14ac:dyDescent="0.25"/>
    <row r="143" ht="17.25" hidden="1" customHeight="1" x14ac:dyDescent="0.25"/>
    <row r="144" ht="17.25" hidden="1" customHeight="1" x14ac:dyDescent="0.25"/>
    <row r="145" ht="17.25" hidden="1" customHeight="1" x14ac:dyDescent="0.25"/>
    <row r="146" ht="17.25" hidden="1" customHeight="1" x14ac:dyDescent="0.25"/>
    <row r="147" ht="17.25" hidden="1" customHeight="1" x14ac:dyDescent="0.25"/>
    <row r="148" ht="17.25" hidden="1" customHeight="1" x14ac:dyDescent="0.25"/>
    <row r="149" ht="17.25" hidden="1" customHeight="1" x14ac:dyDescent="0.25"/>
    <row r="150" ht="17.25" hidden="1" customHeight="1" x14ac:dyDescent="0.25"/>
    <row r="151" ht="17.25" hidden="1" customHeight="1" x14ac:dyDescent="0.25"/>
    <row r="152" ht="17.25" hidden="1" customHeight="1" x14ac:dyDescent="0.25"/>
    <row r="153" ht="17.25" hidden="1" customHeight="1" x14ac:dyDescent="0.25"/>
    <row r="154" ht="17.25" hidden="1" customHeight="1" x14ac:dyDescent="0.25"/>
    <row r="155" ht="17.25" hidden="1" customHeight="1" x14ac:dyDescent="0.25"/>
    <row r="156" ht="17.25" hidden="1" customHeight="1" x14ac:dyDescent="0.25"/>
    <row r="157" ht="17.25" hidden="1" customHeight="1" x14ac:dyDescent="0.25"/>
    <row r="158" ht="17.25" hidden="1" customHeight="1" x14ac:dyDescent="0.25"/>
    <row r="159" ht="17.25" hidden="1" customHeight="1" x14ac:dyDescent="0.25"/>
    <row r="160" ht="17.25" hidden="1" customHeight="1" x14ac:dyDescent="0.25"/>
    <row r="161" ht="17.25" hidden="1" customHeight="1" x14ac:dyDescent="0.25"/>
    <row r="162" ht="17.25" hidden="1" customHeight="1" x14ac:dyDescent="0.25"/>
    <row r="163" ht="17.25" hidden="1" customHeight="1" x14ac:dyDescent="0.25"/>
    <row r="164" ht="17.25" hidden="1" customHeight="1" x14ac:dyDescent="0.25"/>
    <row r="165" ht="17.25" hidden="1" customHeight="1" x14ac:dyDescent="0.25"/>
    <row r="166" ht="17.25" hidden="1" customHeight="1" x14ac:dyDescent="0.25"/>
    <row r="167" ht="17.25" hidden="1" customHeight="1" x14ac:dyDescent="0.25"/>
    <row r="168" ht="17.25" hidden="1" customHeight="1" x14ac:dyDescent="0.25"/>
    <row r="169" ht="17.25" hidden="1" customHeight="1" x14ac:dyDescent="0.25"/>
    <row r="170" ht="17.25" hidden="1" customHeight="1" x14ac:dyDescent="0.25"/>
    <row r="171" ht="17.25" hidden="1" customHeight="1" x14ac:dyDescent="0.25"/>
    <row r="172" ht="17.25" hidden="1" customHeight="1" x14ac:dyDescent="0.25"/>
    <row r="173" ht="17.25" hidden="1" customHeight="1" x14ac:dyDescent="0.25"/>
    <row r="174" ht="17.25" hidden="1" customHeight="1" x14ac:dyDescent="0.25"/>
    <row r="175" ht="17.25" hidden="1" customHeight="1" x14ac:dyDescent="0.25"/>
    <row r="176" ht="17.25" hidden="1" customHeight="1" x14ac:dyDescent="0.25"/>
    <row r="177" ht="17.25" hidden="1" customHeight="1" x14ac:dyDescent="0.25"/>
    <row r="178" ht="17.25" hidden="1" customHeight="1" x14ac:dyDescent="0.25"/>
    <row r="179" ht="17.25" hidden="1" customHeight="1" x14ac:dyDescent="0.25"/>
    <row r="180" ht="17.25" hidden="1" customHeight="1" x14ac:dyDescent="0.25"/>
    <row r="181" ht="17.25" hidden="1" customHeight="1" x14ac:dyDescent="0.25"/>
    <row r="182" ht="17.25" hidden="1" customHeight="1" x14ac:dyDescent="0.25"/>
    <row r="183" ht="17.25" hidden="1" customHeight="1" x14ac:dyDescent="0.25"/>
    <row r="184" ht="17.25" hidden="1" customHeight="1" x14ac:dyDescent="0.25"/>
    <row r="185" ht="17.25" hidden="1" customHeight="1" x14ac:dyDescent="0.25"/>
    <row r="186" ht="17.25" hidden="1" customHeight="1" x14ac:dyDescent="0.25"/>
    <row r="187" ht="17.25" hidden="1" customHeight="1" x14ac:dyDescent="0.25"/>
    <row r="188" ht="17.25" hidden="1" customHeight="1" x14ac:dyDescent="0.25"/>
    <row r="189" ht="17.25" hidden="1" customHeight="1" x14ac:dyDescent="0.25"/>
    <row r="190" ht="17.25" hidden="1" customHeight="1" x14ac:dyDescent="0.25"/>
    <row r="191" ht="17.25" hidden="1" customHeight="1" x14ac:dyDescent="0.25"/>
    <row r="192" ht="17.25" hidden="1" customHeight="1" x14ac:dyDescent="0.25"/>
    <row r="193" ht="17.25" hidden="1" customHeight="1" x14ac:dyDescent="0.25"/>
    <row r="194" ht="17.25" hidden="1" customHeight="1" x14ac:dyDescent="0.25"/>
    <row r="195" ht="17.25" hidden="1" customHeight="1" x14ac:dyDescent="0.25"/>
    <row r="196" ht="17.25" hidden="1" customHeight="1" x14ac:dyDescent="0.25"/>
    <row r="197" ht="17.25" hidden="1" customHeight="1" x14ac:dyDescent="0.25"/>
    <row r="198" ht="17.25" hidden="1" customHeight="1" x14ac:dyDescent="0.25"/>
    <row r="199" ht="17.25" hidden="1" customHeight="1" x14ac:dyDescent="0.25"/>
    <row r="200" ht="17.25" hidden="1" customHeight="1" x14ac:dyDescent="0.25"/>
    <row r="201" ht="17.25" hidden="1" customHeight="1" x14ac:dyDescent="0.25"/>
    <row r="202" ht="17.25" hidden="1" customHeight="1" x14ac:dyDescent="0.25"/>
    <row r="203" ht="17.25" hidden="1" customHeight="1" x14ac:dyDescent="0.25"/>
    <row r="204" ht="17.25" hidden="1" customHeight="1" x14ac:dyDescent="0.25"/>
    <row r="205" ht="17.25" hidden="1" customHeight="1" x14ac:dyDescent="0.25"/>
    <row r="206" ht="17.25" hidden="1" customHeight="1" x14ac:dyDescent="0.25"/>
    <row r="207" ht="17.25" hidden="1" customHeight="1" x14ac:dyDescent="0.25"/>
    <row r="208" ht="17.25" hidden="1" customHeight="1" x14ac:dyDescent="0.25"/>
    <row r="209" ht="17.25" hidden="1" customHeight="1" x14ac:dyDescent="0.25"/>
    <row r="210" ht="17.25" hidden="1" customHeight="1" x14ac:dyDescent="0.25"/>
    <row r="211" ht="17.25" hidden="1" customHeight="1" x14ac:dyDescent="0.25"/>
    <row r="212" ht="17.25" hidden="1" customHeight="1" x14ac:dyDescent="0.25"/>
    <row r="213" ht="17.25" hidden="1" customHeight="1" x14ac:dyDescent="0.25"/>
    <row r="214" ht="17.25" hidden="1" customHeight="1" x14ac:dyDescent="0.25"/>
    <row r="215" ht="17.25" hidden="1" customHeight="1" x14ac:dyDescent="0.25"/>
    <row r="216" ht="17.25" hidden="1" customHeight="1" x14ac:dyDescent="0.25"/>
    <row r="217" ht="17.25" hidden="1" customHeight="1" x14ac:dyDescent="0.25"/>
    <row r="218" ht="17.25" hidden="1" customHeight="1" x14ac:dyDescent="0.25"/>
    <row r="219" ht="17.25" hidden="1" customHeight="1" x14ac:dyDescent="0.25"/>
    <row r="220" ht="17.25" hidden="1" customHeight="1" x14ac:dyDescent="0.25"/>
    <row r="221" ht="17.25" hidden="1" customHeight="1" x14ac:dyDescent="0.25"/>
    <row r="222" ht="17.25" hidden="1" customHeight="1" x14ac:dyDescent="0.25"/>
    <row r="223" ht="17.25" hidden="1" customHeight="1" x14ac:dyDescent="0.25"/>
    <row r="224" ht="17.25" hidden="1" customHeight="1" x14ac:dyDescent="0.25"/>
    <row r="225" ht="17.25" hidden="1" customHeight="1" x14ac:dyDescent="0.25"/>
    <row r="226" ht="17.25" hidden="1" customHeight="1" x14ac:dyDescent="0.25"/>
    <row r="227" ht="17.25" hidden="1" customHeight="1" x14ac:dyDescent="0.25"/>
    <row r="228" ht="17.25" hidden="1" customHeight="1" x14ac:dyDescent="0.25"/>
    <row r="229" ht="17.25" hidden="1" customHeight="1" x14ac:dyDescent="0.25"/>
    <row r="230" ht="17.25" hidden="1" customHeight="1" x14ac:dyDescent="0.25"/>
    <row r="231" ht="17.25" hidden="1" customHeight="1" x14ac:dyDescent="0.25"/>
    <row r="232" ht="17.25" hidden="1" customHeight="1" x14ac:dyDescent="0.25"/>
    <row r="233" ht="17.25" hidden="1" customHeight="1" x14ac:dyDescent="0.25"/>
    <row r="234" ht="17.25" hidden="1" customHeight="1" x14ac:dyDescent="0.25"/>
    <row r="235" ht="17.25" hidden="1" customHeight="1" x14ac:dyDescent="0.25"/>
    <row r="236" ht="17.25" hidden="1" customHeight="1" x14ac:dyDescent="0.25"/>
    <row r="237" ht="17.25" hidden="1" customHeight="1" x14ac:dyDescent="0.25"/>
    <row r="238" ht="17.25" hidden="1" customHeight="1" x14ac:dyDescent="0.25"/>
    <row r="239" ht="17.25" hidden="1" customHeight="1" x14ac:dyDescent="0.25"/>
    <row r="240" ht="17.25" hidden="1" customHeight="1" x14ac:dyDescent="0.25"/>
    <row r="241" ht="17.25" hidden="1" customHeight="1" x14ac:dyDescent="0.25"/>
    <row r="242" ht="17.25" hidden="1" customHeight="1" x14ac:dyDescent="0.25"/>
    <row r="243" ht="17.25" hidden="1" customHeight="1" x14ac:dyDescent="0.25"/>
    <row r="244" ht="17.25" hidden="1" customHeight="1" x14ac:dyDescent="0.25"/>
    <row r="245" ht="17.25" hidden="1" customHeight="1" x14ac:dyDescent="0.25"/>
    <row r="246" ht="17.25" hidden="1" customHeight="1" x14ac:dyDescent="0.25"/>
    <row r="247" ht="17.25" hidden="1" customHeight="1" x14ac:dyDescent="0.25"/>
    <row r="248" ht="17.25" hidden="1" customHeight="1" x14ac:dyDescent="0.25"/>
    <row r="249" ht="17.25" hidden="1" customHeight="1" x14ac:dyDescent="0.25"/>
    <row r="250" ht="17.25" hidden="1" customHeight="1" x14ac:dyDescent="0.25"/>
    <row r="251" ht="17.25" hidden="1" customHeight="1" x14ac:dyDescent="0.25"/>
    <row r="252" ht="17.25" hidden="1" customHeight="1" x14ac:dyDescent="0.25"/>
    <row r="253" ht="17.25" hidden="1" customHeight="1" x14ac:dyDescent="0.25"/>
    <row r="254" ht="17.25" hidden="1" customHeight="1" x14ac:dyDescent="0.25"/>
    <row r="255" ht="17.25" hidden="1" customHeight="1" x14ac:dyDescent="0.25"/>
    <row r="256" ht="17.25" hidden="1" customHeight="1" x14ac:dyDescent="0.25"/>
    <row r="257" ht="17.25" hidden="1" customHeight="1" x14ac:dyDescent="0.25"/>
    <row r="258" ht="17.25" hidden="1" customHeight="1" x14ac:dyDescent="0.25"/>
    <row r="259" ht="17.25" hidden="1" customHeight="1" x14ac:dyDescent="0.25"/>
    <row r="260" ht="17.25" hidden="1" customHeight="1" x14ac:dyDescent="0.25"/>
    <row r="261" ht="17.25" hidden="1" customHeight="1" x14ac:dyDescent="0.25"/>
    <row r="262" ht="17.25" hidden="1" customHeight="1" x14ac:dyDescent="0.25"/>
    <row r="263" ht="17.25" hidden="1" customHeight="1" x14ac:dyDescent="0.25"/>
    <row r="264" ht="17.25" hidden="1" customHeight="1" x14ac:dyDescent="0.25"/>
    <row r="265" ht="17.25" hidden="1" customHeight="1" x14ac:dyDescent="0.25"/>
    <row r="266" ht="17.25" hidden="1" customHeight="1" x14ac:dyDescent="0.25"/>
    <row r="267" ht="17.25" hidden="1" customHeight="1" x14ac:dyDescent="0.25"/>
    <row r="268" ht="17.25" hidden="1" customHeight="1" x14ac:dyDescent="0.25"/>
    <row r="269" ht="17.25" hidden="1" customHeight="1" x14ac:dyDescent="0.25"/>
    <row r="270" ht="17.25" hidden="1" customHeight="1" x14ac:dyDescent="0.25"/>
    <row r="271" ht="17.25" hidden="1" customHeight="1" x14ac:dyDescent="0.25"/>
    <row r="272" ht="17.25" hidden="1" customHeight="1" x14ac:dyDescent="0.25"/>
    <row r="273" ht="17.25" hidden="1" customHeight="1" x14ac:dyDescent="0.25"/>
    <row r="274" ht="17.25" hidden="1" customHeight="1" x14ac:dyDescent="0.25"/>
    <row r="275" ht="17.25" hidden="1" customHeight="1" x14ac:dyDescent="0.25"/>
    <row r="276" ht="17.25" hidden="1" customHeight="1" x14ac:dyDescent="0.25"/>
    <row r="277" ht="17.25" hidden="1" customHeight="1" x14ac:dyDescent="0.25"/>
    <row r="278" ht="17.25" hidden="1" customHeight="1" x14ac:dyDescent="0.25"/>
    <row r="279" ht="17.25" hidden="1" customHeight="1" x14ac:dyDescent="0.25"/>
    <row r="280" ht="17.25" hidden="1" customHeight="1" x14ac:dyDescent="0.25"/>
    <row r="281" ht="17.25" hidden="1" customHeight="1" x14ac:dyDescent="0.25"/>
    <row r="282" ht="17.25" hidden="1" customHeight="1" x14ac:dyDescent="0.25"/>
    <row r="283" ht="17.25" hidden="1" customHeight="1" x14ac:dyDescent="0.25"/>
    <row r="284" ht="17.25" hidden="1" customHeight="1" x14ac:dyDescent="0.25"/>
    <row r="285" ht="17.25" hidden="1" customHeight="1" x14ac:dyDescent="0.25"/>
    <row r="286" ht="17.25" hidden="1" customHeight="1" x14ac:dyDescent="0.25"/>
    <row r="287" ht="17.25" hidden="1" customHeight="1" x14ac:dyDescent="0.25"/>
    <row r="288" ht="17.25" hidden="1" customHeight="1" x14ac:dyDescent="0.25"/>
    <row r="289" ht="17.25" hidden="1" customHeight="1" x14ac:dyDescent="0.25"/>
    <row r="290" ht="17.25" hidden="1" customHeight="1" x14ac:dyDescent="0.25"/>
    <row r="291" ht="17.25" hidden="1" customHeight="1" x14ac:dyDescent="0.25"/>
    <row r="292" ht="17.25" hidden="1" customHeight="1" x14ac:dyDescent="0.25"/>
    <row r="293" ht="17.25" hidden="1" customHeight="1" x14ac:dyDescent="0.25"/>
    <row r="294" ht="17.25" hidden="1" customHeight="1" x14ac:dyDescent="0.25"/>
    <row r="295" ht="17.25" hidden="1" customHeight="1" x14ac:dyDescent="0.25"/>
    <row r="296" ht="17.25" hidden="1" customHeight="1" x14ac:dyDescent="0.25"/>
    <row r="297" ht="17.25" hidden="1" customHeight="1" x14ac:dyDescent="0.25"/>
    <row r="298" ht="17.25" hidden="1" customHeight="1" x14ac:dyDescent="0.25"/>
    <row r="299" ht="17.25" hidden="1" customHeight="1" x14ac:dyDescent="0.25"/>
    <row r="300" ht="17.25" hidden="1" customHeight="1" x14ac:dyDescent="0.25"/>
    <row r="301" ht="17.25" hidden="1" customHeight="1" x14ac:dyDescent="0.25"/>
    <row r="302" ht="17.25" hidden="1" customHeight="1" x14ac:dyDescent="0.25"/>
    <row r="303" ht="17.25" hidden="1" customHeight="1" x14ac:dyDescent="0.25"/>
    <row r="304" ht="17.25" hidden="1" customHeight="1" x14ac:dyDescent="0.25"/>
    <row r="305" ht="17.25" hidden="1" customHeight="1" x14ac:dyDescent="0.25"/>
    <row r="306" ht="17.25" hidden="1" customHeight="1" x14ac:dyDescent="0.25"/>
    <row r="307" ht="17.25" hidden="1" customHeight="1" x14ac:dyDescent="0.25"/>
    <row r="308" ht="17.25" hidden="1" customHeight="1" x14ac:dyDescent="0.25"/>
    <row r="309" ht="17.25" hidden="1" customHeight="1" x14ac:dyDescent="0.25"/>
    <row r="310" ht="17.25" hidden="1" customHeight="1" x14ac:dyDescent="0.25"/>
    <row r="311" ht="17.25" hidden="1" customHeight="1" x14ac:dyDescent="0.25"/>
    <row r="312" ht="17.25" hidden="1" customHeight="1" x14ac:dyDescent="0.25"/>
    <row r="313" ht="17.25" hidden="1" customHeight="1" x14ac:dyDescent="0.25"/>
    <row r="314" ht="17.25" hidden="1" customHeight="1" x14ac:dyDescent="0.25"/>
    <row r="315" ht="17.25" hidden="1" customHeight="1" x14ac:dyDescent="0.25"/>
    <row r="316" ht="17.25" hidden="1" customHeight="1" x14ac:dyDescent="0.25"/>
    <row r="317" ht="17.25" hidden="1" customHeight="1" x14ac:dyDescent="0.25"/>
    <row r="318" ht="17.25" hidden="1" customHeight="1" x14ac:dyDescent="0.25"/>
    <row r="319" ht="17.25" hidden="1" customHeight="1" x14ac:dyDescent="0.25"/>
    <row r="320" ht="17.25" hidden="1" customHeight="1" x14ac:dyDescent="0.25"/>
    <row r="321" ht="17.25" hidden="1" customHeight="1" x14ac:dyDescent="0.25"/>
    <row r="322" ht="17.25" hidden="1" customHeight="1" x14ac:dyDescent="0.25"/>
    <row r="323" ht="17.25" hidden="1" customHeight="1" x14ac:dyDescent="0.25"/>
    <row r="324" ht="17.25" hidden="1" customHeight="1" x14ac:dyDescent="0.25"/>
    <row r="325" ht="17.25" hidden="1" customHeight="1" x14ac:dyDescent="0.25"/>
    <row r="326" ht="17.25" hidden="1" customHeight="1" x14ac:dyDescent="0.25"/>
    <row r="327" ht="17.25" hidden="1" customHeight="1" x14ac:dyDescent="0.25"/>
    <row r="328" ht="17.25" hidden="1" customHeight="1" x14ac:dyDescent="0.25"/>
    <row r="329" ht="17.25" hidden="1" customHeight="1" x14ac:dyDescent="0.25"/>
    <row r="330" ht="17.25" hidden="1" customHeight="1" x14ac:dyDescent="0.25"/>
    <row r="331" ht="17.25" hidden="1" customHeight="1" x14ac:dyDescent="0.25"/>
    <row r="332" ht="17.25" hidden="1" customHeight="1" x14ac:dyDescent="0.25"/>
    <row r="333" ht="17.25" hidden="1" customHeight="1" x14ac:dyDescent="0.25"/>
    <row r="334" ht="17.25" hidden="1" customHeight="1" x14ac:dyDescent="0.25"/>
    <row r="335" ht="17.25" hidden="1" customHeight="1" x14ac:dyDescent="0.25"/>
    <row r="336" ht="17.25" hidden="1" customHeight="1" x14ac:dyDescent="0.25"/>
    <row r="337" ht="17.25" hidden="1" customHeight="1" x14ac:dyDescent="0.25"/>
    <row r="338" ht="17.25" hidden="1" customHeight="1" x14ac:dyDescent="0.25"/>
    <row r="339" ht="17.25" hidden="1" customHeight="1" x14ac:dyDescent="0.25"/>
    <row r="340" ht="17.25" hidden="1" customHeight="1" x14ac:dyDescent="0.25"/>
    <row r="341" ht="17.25" hidden="1" customHeight="1" x14ac:dyDescent="0.25"/>
    <row r="342" ht="17.25" hidden="1" customHeight="1" x14ac:dyDescent="0.25"/>
    <row r="343" ht="17.25" hidden="1" customHeight="1" x14ac:dyDescent="0.25"/>
    <row r="344" ht="17.25" hidden="1" customHeight="1" x14ac:dyDescent="0.25"/>
    <row r="345" ht="17.25" hidden="1" customHeight="1" x14ac:dyDescent="0.25"/>
    <row r="346" ht="17.25" hidden="1" customHeight="1" x14ac:dyDescent="0.25"/>
    <row r="347" ht="17.25" hidden="1" customHeight="1" x14ac:dyDescent="0.25"/>
    <row r="348" ht="17.25" hidden="1" customHeight="1" x14ac:dyDescent="0.25"/>
    <row r="349" ht="17.25" hidden="1" customHeight="1" x14ac:dyDescent="0.25"/>
    <row r="350" ht="17.25" hidden="1" customHeight="1" x14ac:dyDescent="0.25"/>
    <row r="351" ht="17.25" hidden="1" customHeight="1" x14ac:dyDescent="0.25"/>
    <row r="352" ht="17.25" hidden="1" customHeight="1" x14ac:dyDescent="0.25"/>
    <row r="353" ht="17.25" hidden="1" customHeight="1" x14ac:dyDescent="0.25"/>
    <row r="354" ht="17.25" hidden="1" customHeight="1" x14ac:dyDescent="0.25"/>
    <row r="355" ht="17.25" hidden="1" customHeight="1" x14ac:dyDescent="0.25"/>
    <row r="356" ht="17.25" hidden="1" customHeight="1" x14ac:dyDescent="0.25"/>
    <row r="357" ht="17.25" hidden="1" customHeight="1" x14ac:dyDescent="0.25"/>
    <row r="358" ht="17.25" hidden="1" customHeight="1" x14ac:dyDescent="0.25"/>
    <row r="359" ht="17.25" hidden="1" customHeight="1" x14ac:dyDescent="0.25"/>
    <row r="360" ht="17.25" hidden="1" customHeight="1" x14ac:dyDescent="0.25"/>
    <row r="361" ht="17.25" hidden="1" customHeight="1" x14ac:dyDescent="0.25"/>
    <row r="362" ht="17.25" hidden="1" customHeight="1" x14ac:dyDescent="0.25"/>
    <row r="363" ht="17.25" hidden="1" customHeight="1" x14ac:dyDescent="0.25"/>
    <row r="364" ht="17.25" hidden="1" customHeight="1" x14ac:dyDescent="0.25"/>
    <row r="365" ht="17.25" hidden="1" customHeight="1" x14ac:dyDescent="0.25"/>
    <row r="366" ht="17.25" hidden="1" customHeight="1" x14ac:dyDescent="0.25"/>
    <row r="367" ht="17.25" hidden="1" customHeight="1" x14ac:dyDescent="0.25"/>
    <row r="368" ht="17.25" hidden="1" customHeight="1" x14ac:dyDescent="0.25"/>
    <row r="369" ht="17.25" hidden="1" customHeight="1" x14ac:dyDescent="0.25"/>
    <row r="370" ht="17.25" hidden="1" customHeight="1" x14ac:dyDescent="0.25"/>
    <row r="371" ht="17.25" hidden="1" customHeight="1" x14ac:dyDescent="0.25"/>
    <row r="372" ht="17.25" hidden="1" customHeight="1" x14ac:dyDescent="0.25"/>
    <row r="373" ht="17.25" hidden="1" customHeight="1" x14ac:dyDescent="0.25"/>
    <row r="374" ht="17.25" hidden="1" customHeight="1" x14ac:dyDescent="0.25"/>
    <row r="375" ht="17.25" hidden="1" customHeight="1" x14ac:dyDescent="0.25"/>
    <row r="376" ht="17.25" hidden="1" customHeight="1" x14ac:dyDescent="0.25"/>
    <row r="377" ht="17.25" hidden="1" customHeight="1" x14ac:dyDescent="0.25"/>
    <row r="378" ht="17.25" hidden="1" customHeight="1" x14ac:dyDescent="0.25"/>
    <row r="379" ht="17.25" hidden="1" customHeight="1" x14ac:dyDescent="0.25"/>
    <row r="380" ht="17.25" hidden="1" customHeight="1" x14ac:dyDescent="0.25"/>
    <row r="381" ht="17.25" hidden="1" customHeight="1" x14ac:dyDescent="0.25"/>
    <row r="382" ht="17.25" hidden="1" customHeight="1" x14ac:dyDescent="0.25"/>
    <row r="383" ht="17.25" hidden="1" customHeight="1" x14ac:dyDescent="0.25"/>
    <row r="384" ht="17.25" hidden="1" customHeight="1" x14ac:dyDescent="0.25"/>
    <row r="385" ht="17.25" hidden="1" customHeight="1" x14ac:dyDescent="0.25"/>
    <row r="386" ht="17.25" hidden="1" customHeight="1" x14ac:dyDescent="0.25"/>
    <row r="387" ht="17.25" hidden="1" customHeight="1" x14ac:dyDescent="0.25"/>
    <row r="388" ht="17.25" hidden="1" customHeight="1" x14ac:dyDescent="0.25"/>
    <row r="389" ht="17.25" hidden="1" customHeight="1" x14ac:dyDescent="0.25"/>
    <row r="390" ht="17.25" hidden="1" customHeight="1" x14ac:dyDescent="0.25"/>
    <row r="391" ht="17.25" hidden="1" customHeight="1" x14ac:dyDescent="0.25"/>
    <row r="392" ht="17.25" hidden="1" customHeight="1" x14ac:dyDescent="0.25"/>
    <row r="393" ht="17.25" hidden="1" customHeight="1" x14ac:dyDescent="0.25"/>
    <row r="394" ht="17.25" hidden="1" customHeight="1" x14ac:dyDescent="0.25"/>
    <row r="395" ht="17.25" hidden="1" customHeight="1" x14ac:dyDescent="0.25"/>
    <row r="396" ht="17.25" hidden="1" customHeight="1" x14ac:dyDescent="0.25"/>
    <row r="397" ht="17.25" hidden="1" customHeight="1" x14ac:dyDescent="0.25"/>
    <row r="398" ht="17.25" hidden="1" customHeight="1" x14ac:dyDescent="0.25"/>
    <row r="399" ht="17.25" hidden="1" customHeight="1" x14ac:dyDescent="0.25"/>
    <row r="400" ht="17.25" hidden="1" customHeight="1" x14ac:dyDescent="0.25"/>
    <row r="401" ht="17.25" hidden="1" customHeight="1" x14ac:dyDescent="0.25"/>
    <row r="402" ht="17.25" hidden="1" customHeight="1" x14ac:dyDescent="0.25"/>
    <row r="403" ht="17.25" hidden="1" customHeight="1" x14ac:dyDescent="0.25"/>
    <row r="404" ht="17.25" hidden="1" customHeight="1" x14ac:dyDescent="0.25"/>
    <row r="405" ht="17.25" hidden="1" customHeight="1" x14ac:dyDescent="0.25"/>
    <row r="406" ht="17.25" hidden="1" customHeight="1" x14ac:dyDescent="0.25"/>
    <row r="407" ht="17.25" hidden="1" customHeight="1" x14ac:dyDescent="0.25"/>
    <row r="408" ht="17.25" hidden="1" customHeight="1" x14ac:dyDescent="0.25"/>
    <row r="409" ht="17.25" hidden="1" customHeight="1" x14ac:dyDescent="0.25"/>
    <row r="410" ht="17.25" hidden="1" customHeight="1" x14ac:dyDescent="0.25"/>
    <row r="411" ht="17.25" hidden="1" customHeight="1" x14ac:dyDescent="0.25"/>
    <row r="412" ht="17.25" hidden="1" customHeight="1" x14ac:dyDescent="0.25"/>
    <row r="413" ht="17.25" hidden="1" customHeight="1" x14ac:dyDescent="0.25"/>
    <row r="414" ht="17.25" hidden="1" customHeight="1" x14ac:dyDescent="0.25"/>
    <row r="415" ht="17.25" hidden="1" customHeight="1" x14ac:dyDescent="0.25"/>
    <row r="416" ht="17.25" hidden="1" customHeight="1" x14ac:dyDescent="0.25"/>
    <row r="417" ht="17.25" hidden="1" customHeight="1" x14ac:dyDescent="0.25"/>
    <row r="418" ht="17.25" hidden="1" customHeight="1" x14ac:dyDescent="0.25"/>
    <row r="419" ht="17.25" hidden="1" customHeight="1" x14ac:dyDescent="0.25"/>
    <row r="420" ht="17.25" hidden="1" customHeight="1" x14ac:dyDescent="0.25"/>
    <row r="421" ht="17.25" hidden="1" customHeight="1" x14ac:dyDescent="0.25"/>
    <row r="422" ht="17.25" hidden="1" customHeight="1" x14ac:dyDescent="0.25"/>
    <row r="423" ht="17.25" hidden="1" customHeight="1" x14ac:dyDescent="0.25"/>
    <row r="424" ht="17.25" hidden="1" customHeight="1" x14ac:dyDescent="0.25"/>
    <row r="425" ht="17.25" hidden="1" customHeight="1" x14ac:dyDescent="0.25"/>
    <row r="426" ht="17.25" hidden="1" customHeight="1" x14ac:dyDescent="0.25"/>
    <row r="427" ht="17.25" hidden="1" customHeight="1" x14ac:dyDescent="0.25"/>
    <row r="428" ht="17.25" hidden="1" customHeight="1" x14ac:dyDescent="0.25"/>
    <row r="429" ht="17.25" hidden="1" customHeight="1" x14ac:dyDescent="0.25"/>
    <row r="430" ht="17.25" hidden="1" customHeight="1" x14ac:dyDescent="0.25"/>
    <row r="431" ht="17.25" hidden="1" customHeight="1" x14ac:dyDescent="0.25"/>
    <row r="432" ht="17.25" hidden="1" customHeight="1" x14ac:dyDescent="0.25"/>
    <row r="433" ht="17.25" hidden="1" customHeight="1" x14ac:dyDescent="0.25"/>
    <row r="434" ht="17.25" hidden="1" customHeight="1" x14ac:dyDescent="0.25"/>
    <row r="435" ht="17.25" hidden="1" customHeight="1" x14ac:dyDescent="0.25"/>
    <row r="436" ht="17.25" hidden="1" customHeight="1" x14ac:dyDescent="0.25"/>
    <row r="437" ht="17.25" hidden="1" customHeight="1" x14ac:dyDescent="0.25"/>
    <row r="438" ht="17.25" hidden="1" customHeight="1" x14ac:dyDescent="0.25"/>
    <row r="439" ht="17.25" hidden="1" customHeight="1" x14ac:dyDescent="0.25"/>
    <row r="440" ht="17.25" hidden="1" customHeight="1" x14ac:dyDescent="0.25"/>
    <row r="441" ht="17.25" hidden="1" customHeight="1" x14ac:dyDescent="0.25"/>
    <row r="442" ht="17.25" hidden="1" customHeight="1" x14ac:dyDescent="0.25"/>
    <row r="443" ht="17.25" hidden="1" customHeight="1" x14ac:dyDescent="0.25"/>
    <row r="444" ht="17.25" hidden="1" customHeight="1" x14ac:dyDescent="0.25"/>
    <row r="445" ht="17.25" hidden="1" customHeight="1" x14ac:dyDescent="0.25"/>
    <row r="446" ht="17.25" hidden="1" customHeight="1" x14ac:dyDescent="0.25"/>
    <row r="447" ht="17.25" hidden="1" customHeight="1" x14ac:dyDescent="0.25"/>
    <row r="448" ht="17.25" hidden="1" customHeight="1" x14ac:dyDescent="0.25"/>
    <row r="449" ht="17.25" hidden="1" customHeight="1" x14ac:dyDescent="0.25"/>
    <row r="450" ht="17.25" hidden="1" customHeight="1" x14ac:dyDescent="0.25"/>
    <row r="451" ht="17.25" hidden="1" customHeight="1" x14ac:dyDescent="0.25"/>
    <row r="452" ht="17.25" hidden="1" customHeight="1" x14ac:dyDescent="0.25"/>
    <row r="453" ht="17.25" hidden="1" customHeight="1" x14ac:dyDescent="0.25"/>
    <row r="454" ht="17.25" hidden="1" customHeight="1" x14ac:dyDescent="0.25"/>
    <row r="455" ht="17.25" hidden="1" customHeight="1" x14ac:dyDescent="0.25"/>
    <row r="456" ht="17.25" hidden="1" customHeight="1" x14ac:dyDescent="0.25"/>
    <row r="457" ht="17.25" hidden="1" customHeight="1" x14ac:dyDescent="0.25"/>
    <row r="458" ht="17.25" hidden="1" customHeight="1" x14ac:dyDescent="0.25"/>
    <row r="459" ht="17.25" hidden="1" customHeight="1" x14ac:dyDescent="0.25"/>
    <row r="460" ht="17.25" hidden="1" customHeight="1" x14ac:dyDescent="0.25"/>
    <row r="461" ht="17.25" hidden="1" customHeight="1" x14ac:dyDescent="0.25"/>
    <row r="462" ht="17.25" hidden="1" customHeight="1" x14ac:dyDescent="0.25"/>
    <row r="463" ht="17.25" hidden="1" customHeight="1" x14ac:dyDescent="0.25"/>
    <row r="464" ht="17.25" hidden="1" customHeight="1" x14ac:dyDescent="0.25"/>
    <row r="465" ht="17.25" hidden="1" customHeight="1" x14ac:dyDescent="0.25"/>
    <row r="466" ht="17.25" hidden="1" customHeight="1" x14ac:dyDescent="0.25"/>
    <row r="467" ht="17.25" hidden="1" customHeight="1" x14ac:dyDescent="0.25"/>
    <row r="468" ht="17.25" hidden="1" customHeight="1" x14ac:dyDescent="0.25"/>
    <row r="469" ht="17.25" hidden="1" customHeight="1" x14ac:dyDescent="0.25"/>
    <row r="470" ht="17.25" hidden="1" customHeight="1" x14ac:dyDescent="0.25"/>
    <row r="471" ht="17.25" hidden="1" customHeight="1" x14ac:dyDescent="0.25"/>
    <row r="472" ht="17.25" hidden="1" customHeight="1" x14ac:dyDescent="0.25"/>
    <row r="473" ht="17.25" hidden="1" customHeight="1" x14ac:dyDescent="0.25"/>
    <row r="474" ht="17.25" hidden="1" customHeight="1" x14ac:dyDescent="0.25"/>
    <row r="475" ht="17.25" hidden="1" customHeight="1" x14ac:dyDescent="0.25"/>
    <row r="476" ht="17.25" hidden="1" customHeight="1" x14ac:dyDescent="0.25"/>
    <row r="477" ht="17.25" hidden="1" customHeight="1" x14ac:dyDescent="0.25"/>
    <row r="478" ht="17.25" hidden="1" customHeight="1" x14ac:dyDescent="0.25"/>
    <row r="479" ht="17.25" hidden="1" customHeight="1" x14ac:dyDescent="0.25"/>
    <row r="480" ht="17.25" hidden="1" customHeight="1" x14ac:dyDescent="0.25"/>
    <row r="481" ht="17.25" hidden="1" customHeight="1" x14ac:dyDescent="0.25"/>
    <row r="482" ht="17.25" hidden="1" customHeight="1" x14ac:dyDescent="0.25"/>
    <row r="483" ht="17.25" hidden="1" customHeight="1" x14ac:dyDescent="0.25"/>
    <row r="484" ht="17.25" hidden="1" customHeight="1" x14ac:dyDescent="0.25"/>
    <row r="485" ht="17.25" hidden="1" customHeight="1" x14ac:dyDescent="0.25"/>
    <row r="486" ht="17.25" hidden="1" customHeight="1" x14ac:dyDescent="0.25"/>
    <row r="487" ht="17.25" hidden="1" customHeight="1" x14ac:dyDescent="0.25"/>
    <row r="488" ht="17.25" hidden="1" customHeight="1" x14ac:dyDescent="0.25"/>
    <row r="489" ht="17.25" hidden="1" customHeight="1" x14ac:dyDescent="0.25"/>
    <row r="490" ht="17.25" hidden="1" customHeight="1" x14ac:dyDescent="0.25"/>
    <row r="491" ht="17.25" hidden="1" customHeight="1" x14ac:dyDescent="0.25"/>
    <row r="492" ht="17.25" hidden="1" customHeight="1" x14ac:dyDescent="0.25"/>
    <row r="493" ht="17.25" hidden="1" customHeight="1" x14ac:dyDescent="0.25"/>
    <row r="494" ht="17.25" hidden="1" customHeight="1" x14ac:dyDescent="0.25"/>
    <row r="495" ht="17.25" hidden="1" customHeight="1" x14ac:dyDescent="0.25"/>
    <row r="496" ht="17.25" hidden="1" customHeight="1" x14ac:dyDescent="0.25"/>
    <row r="497" ht="17.25" hidden="1" customHeight="1" x14ac:dyDescent="0.25"/>
    <row r="498" ht="17.25" hidden="1" customHeight="1" x14ac:dyDescent="0.25"/>
    <row r="499" ht="17.25" hidden="1" customHeight="1" x14ac:dyDescent="0.25"/>
    <row r="500" ht="17.25" hidden="1" customHeight="1" x14ac:dyDescent="0.25"/>
    <row r="501" ht="17.25" hidden="1" customHeight="1" x14ac:dyDescent="0.25"/>
    <row r="502" ht="17.25" hidden="1" customHeight="1" x14ac:dyDescent="0.25"/>
    <row r="503" ht="17.25" hidden="1" customHeight="1" x14ac:dyDescent="0.25"/>
    <row r="504" ht="17.25" hidden="1" customHeight="1" x14ac:dyDescent="0.25"/>
    <row r="505" ht="17.25" hidden="1" customHeight="1" x14ac:dyDescent="0.25"/>
    <row r="506" ht="17.25" hidden="1" customHeight="1" x14ac:dyDescent="0.25"/>
    <row r="507" ht="17.25" hidden="1" customHeight="1" x14ac:dyDescent="0.25"/>
    <row r="508" ht="17.25" hidden="1" customHeight="1" x14ac:dyDescent="0.25"/>
    <row r="509" ht="17.25" hidden="1" customHeight="1" x14ac:dyDescent="0.25"/>
    <row r="510" ht="17.25" hidden="1" customHeight="1" x14ac:dyDescent="0.25"/>
    <row r="511" ht="17.25" hidden="1" customHeight="1" x14ac:dyDescent="0.25"/>
    <row r="512" ht="17.25" hidden="1" customHeight="1" x14ac:dyDescent="0.25"/>
    <row r="513" ht="17.25" hidden="1" customHeight="1" x14ac:dyDescent="0.25"/>
    <row r="514" ht="17.25" hidden="1" customHeight="1" x14ac:dyDescent="0.25"/>
    <row r="515" ht="17.25" hidden="1" customHeight="1" x14ac:dyDescent="0.25"/>
    <row r="516" ht="17.25" hidden="1" customHeight="1" x14ac:dyDescent="0.25"/>
    <row r="517" ht="17.25" hidden="1" customHeight="1" x14ac:dyDescent="0.25"/>
    <row r="518" ht="17.25" hidden="1" customHeight="1" x14ac:dyDescent="0.25"/>
    <row r="519" ht="17.25" hidden="1" customHeight="1" x14ac:dyDescent="0.25"/>
    <row r="520" ht="17.25" hidden="1" customHeight="1" x14ac:dyDescent="0.25"/>
    <row r="521" ht="17.25" hidden="1" customHeight="1" x14ac:dyDescent="0.25"/>
    <row r="522" ht="17.25" hidden="1" customHeight="1" x14ac:dyDescent="0.25"/>
    <row r="523" ht="17.25" hidden="1" customHeight="1" x14ac:dyDescent="0.25"/>
    <row r="524" ht="17.25" hidden="1" customHeight="1" x14ac:dyDescent="0.25"/>
    <row r="525" ht="17.25" hidden="1" customHeight="1" x14ac:dyDescent="0.25"/>
    <row r="526" ht="17.25" hidden="1" customHeight="1" x14ac:dyDescent="0.25"/>
    <row r="527" ht="17.25" hidden="1" customHeight="1" x14ac:dyDescent="0.25"/>
    <row r="528" ht="17.25" hidden="1" customHeight="1" x14ac:dyDescent="0.25"/>
    <row r="529" ht="17.25" hidden="1" customHeight="1" x14ac:dyDescent="0.25"/>
    <row r="530" ht="17.25" hidden="1" customHeight="1" x14ac:dyDescent="0.25"/>
    <row r="531" ht="17.25" hidden="1" customHeight="1" x14ac:dyDescent="0.25"/>
    <row r="532" ht="17.25" hidden="1" customHeight="1" x14ac:dyDescent="0.25"/>
    <row r="533" ht="17.25" hidden="1" customHeight="1" x14ac:dyDescent="0.25"/>
    <row r="534" ht="17.25" hidden="1" customHeight="1" x14ac:dyDescent="0.25"/>
    <row r="535" ht="17.25" hidden="1" customHeight="1" x14ac:dyDescent="0.25"/>
    <row r="536" ht="17.25" hidden="1" customHeight="1" x14ac:dyDescent="0.25"/>
    <row r="537" ht="17.25" hidden="1" customHeight="1" x14ac:dyDescent="0.25"/>
    <row r="538" ht="17.25" hidden="1" customHeight="1" x14ac:dyDescent="0.25"/>
    <row r="539" ht="17.25" hidden="1" customHeight="1" x14ac:dyDescent="0.25"/>
    <row r="540" ht="17.25" hidden="1" customHeight="1" x14ac:dyDescent="0.25"/>
    <row r="541" ht="17.25" hidden="1" customHeight="1" x14ac:dyDescent="0.25"/>
    <row r="542" ht="17.25" hidden="1" customHeight="1" x14ac:dyDescent="0.25"/>
    <row r="543" ht="17.25" hidden="1" customHeight="1" x14ac:dyDescent="0.25"/>
    <row r="544" ht="17.25" hidden="1" customHeight="1" x14ac:dyDescent="0.25"/>
    <row r="545" ht="17.25" hidden="1" customHeight="1" x14ac:dyDescent="0.25"/>
    <row r="546" ht="17.25" hidden="1" customHeight="1" x14ac:dyDescent="0.25"/>
    <row r="547" ht="17.25" hidden="1" customHeight="1" x14ac:dyDescent="0.25"/>
    <row r="548" ht="17.25" hidden="1" customHeight="1" x14ac:dyDescent="0.25"/>
    <row r="549" ht="17.25" hidden="1" customHeight="1" x14ac:dyDescent="0.25"/>
    <row r="550" ht="17.25" hidden="1" customHeight="1" x14ac:dyDescent="0.25"/>
    <row r="551" ht="17.25" hidden="1" customHeight="1" x14ac:dyDescent="0.25"/>
    <row r="552" ht="17.25" hidden="1" customHeight="1" x14ac:dyDescent="0.25"/>
    <row r="553" ht="17.25" hidden="1" customHeight="1" x14ac:dyDescent="0.25"/>
    <row r="554" ht="17.25" hidden="1" customHeight="1" x14ac:dyDescent="0.25"/>
    <row r="555" ht="17.25" hidden="1" customHeight="1" x14ac:dyDescent="0.25"/>
    <row r="556" ht="17.25" hidden="1" customHeight="1" x14ac:dyDescent="0.25"/>
    <row r="557" ht="17.25" hidden="1" customHeight="1" x14ac:dyDescent="0.25"/>
    <row r="558" ht="17.25" hidden="1" customHeight="1" x14ac:dyDescent="0.25"/>
    <row r="559" ht="17.25" hidden="1" customHeight="1" x14ac:dyDescent="0.25"/>
    <row r="560" ht="17.25" hidden="1" customHeight="1" x14ac:dyDescent="0.25"/>
    <row r="561" ht="17.25" hidden="1" customHeight="1" x14ac:dyDescent="0.25"/>
    <row r="562" ht="17.25" hidden="1" customHeight="1" x14ac:dyDescent="0.25"/>
    <row r="563" ht="17.25" hidden="1" customHeight="1" x14ac:dyDescent="0.25"/>
    <row r="564" ht="17.25" hidden="1" customHeight="1" x14ac:dyDescent="0.25"/>
    <row r="565" ht="17.25" hidden="1" customHeight="1" x14ac:dyDescent="0.25"/>
    <row r="566" ht="17.25" hidden="1" customHeight="1" x14ac:dyDescent="0.25"/>
    <row r="567" ht="17.25" hidden="1" customHeight="1" x14ac:dyDescent="0.25"/>
    <row r="568" ht="17.25" hidden="1" customHeight="1" x14ac:dyDescent="0.25"/>
    <row r="569" ht="17.25" hidden="1" customHeight="1" x14ac:dyDescent="0.25"/>
    <row r="570" ht="17.25" hidden="1" customHeight="1" x14ac:dyDescent="0.25"/>
    <row r="571" ht="17.25" hidden="1" customHeight="1" x14ac:dyDescent="0.25"/>
    <row r="572" ht="17.25" hidden="1" customHeight="1" x14ac:dyDescent="0.25"/>
    <row r="573" ht="17.25" hidden="1" customHeight="1" x14ac:dyDescent="0.25"/>
    <row r="574" ht="17.25" hidden="1" customHeight="1" x14ac:dyDescent="0.25"/>
    <row r="575" ht="17.25" hidden="1" customHeight="1" x14ac:dyDescent="0.25"/>
    <row r="576" ht="17.25" hidden="1" customHeight="1" x14ac:dyDescent="0.25"/>
    <row r="577" ht="17.25" hidden="1" customHeight="1" x14ac:dyDescent="0.25"/>
    <row r="578" ht="17.25" hidden="1" customHeight="1" x14ac:dyDescent="0.25"/>
    <row r="579" ht="17.25" hidden="1" customHeight="1" x14ac:dyDescent="0.25"/>
    <row r="580" ht="17.25" hidden="1" customHeight="1" x14ac:dyDescent="0.25"/>
    <row r="581" ht="17.25" hidden="1" customHeight="1" x14ac:dyDescent="0.25"/>
    <row r="582" ht="17.25" hidden="1" customHeight="1" x14ac:dyDescent="0.25"/>
    <row r="583" ht="17.25" hidden="1" customHeight="1" x14ac:dyDescent="0.25"/>
    <row r="584" ht="17.25" hidden="1" customHeight="1" x14ac:dyDescent="0.25"/>
    <row r="585" ht="17.25" hidden="1" customHeight="1" x14ac:dyDescent="0.25"/>
    <row r="586" ht="17.25" hidden="1" customHeight="1" x14ac:dyDescent="0.25"/>
    <row r="587" ht="17.25" hidden="1" customHeight="1" x14ac:dyDescent="0.25"/>
    <row r="588" ht="17.25" hidden="1" customHeight="1" x14ac:dyDescent="0.25"/>
    <row r="589" ht="17.25" hidden="1" customHeight="1" x14ac:dyDescent="0.25"/>
    <row r="590" ht="17.25" hidden="1" customHeight="1" x14ac:dyDescent="0.25"/>
    <row r="591" ht="17.25" hidden="1" customHeight="1" x14ac:dyDescent="0.25"/>
    <row r="592" ht="17.25" hidden="1" customHeight="1" x14ac:dyDescent="0.25"/>
    <row r="593" ht="17.25" hidden="1" customHeight="1" x14ac:dyDescent="0.25"/>
    <row r="594" ht="17.25" hidden="1" customHeight="1" x14ac:dyDescent="0.25"/>
    <row r="595" ht="17.25" hidden="1" customHeight="1" x14ac:dyDescent="0.25"/>
    <row r="596" ht="17.25" hidden="1" customHeight="1" x14ac:dyDescent="0.25"/>
    <row r="597" ht="17.25" hidden="1" customHeight="1" x14ac:dyDescent="0.25"/>
    <row r="598" ht="17.25" hidden="1" customHeight="1" x14ac:dyDescent="0.25"/>
    <row r="599" ht="17.25" hidden="1" customHeight="1" x14ac:dyDescent="0.25"/>
    <row r="600" ht="17.25" hidden="1" customHeight="1" x14ac:dyDescent="0.25"/>
    <row r="601" ht="17.25" hidden="1" customHeight="1" x14ac:dyDescent="0.25"/>
    <row r="602" ht="17.25" hidden="1" customHeight="1" x14ac:dyDescent="0.25"/>
    <row r="603" ht="17.25" hidden="1" customHeight="1" x14ac:dyDescent="0.25"/>
    <row r="604" ht="17.25" hidden="1" customHeight="1" x14ac:dyDescent="0.25"/>
    <row r="605" ht="17.25" hidden="1" customHeight="1" x14ac:dyDescent="0.25"/>
    <row r="606" ht="17.25" hidden="1" customHeight="1" x14ac:dyDescent="0.25"/>
    <row r="607" ht="17.25" hidden="1" customHeight="1" x14ac:dyDescent="0.25"/>
    <row r="608" ht="17.25" hidden="1" customHeight="1" x14ac:dyDescent="0.25"/>
    <row r="609" ht="17.25" hidden="1" customHeight="1" x14ac:dyDescent="0.25"/>
    <row r="610" ht="17.25" hidden="1" customHeight="1" x14ac:dyDescent="0.25"/>
    <row r="611" ht="17.25" hidden="1" customHeight="1" x14ac:dyDescent="0.25"/>
    <row r="612" ht="17.25" hidden="1" customHeight="1" x14ac:dyDescent="0.25"/>
    <row r="613" ht="17.25" hidden="1" customHeight="1" x14ac:dyDescent="0.25"/>
    <row r="614" ht="17.25" hidden="1" customHeight="1" x14ac:dyDescent="0.25"/>
    <row r="615" ht="17.25" hidden="1" customHeight="1" x14ac:dyDescent="0.25"/>
    <row r="616" ht="17.25" hidden="1" customHeight="1" x14ac:dyDescent="0.25"/>
    <row r="617" ht="17.25" hidden="1" customHeight="1" x14ac:dyDescent="0.25"/>
    <row r="618" ht="17.25" hidden="1" customHeight="1" x14ac:dyDescent="0.25"/>
    <row r="619" ht="17.25" hidden="1" customHeight="1" x14ac:dyDescent="0.25"/>
    <row r="620" ht="17.25" hidden="1" customHeight="1" x14ac:dyDescent="0.25"/>
    <row r="621" ht="17.25" hidden="1" customHeight="1" x14ac:dyDescent="0.25"/>
    <row r="622" ht="17.25" hidden="1" customHeight="1" x14ac:dyDescent="0.25"/>
    <row r="623" ht="17.25" hidden="1" customHeight="1" x14ac:dyDescent="0.25"/>
    <row r="624" ht="17.25" hidden="1" customHeight="1" x14ac:dyDescent="0.25"/>
    <row r="625" ht="17.25" hidden="1" customHeight="1" x14ac:dyDescent="0.25"/>
    <row r="626" ht="17.25" hidden="1" customHeight="1" x14ac:dyDescent="0.25"/>
    <row r="627" ht="17.25" hidden="1" customHeight="1" x14ac:dyDescent="0.25"/>
    <row r="628" ht="17.25" hidden="1" customHeight="1" x14ac:dyDescent="0.25"/>
    <row r="629" ht="17.25" hidden="1" customHeight="1" x14ac:dyDescent="0.25"/>
    <row r="630" ht="17.25" hidden="1" customHeight="1" x14ac:dyDescent="0.25"/>
    <row r="631" ht="17.25" hidden="1" customHeight="1" x14ac:dyDescent="0.25"/>
    <row r="632" ht="17.25" hidden="1" customHeight="1" x14ac:dyDescent="0.25"/>
    <row r="633" ht="17.25" hidden="1" customHeight="1" x14ac:dyDescent="0.25"/>
    <row r="634" ht="17.25" hidden="1" customHeight="1" x14ac:dyDescent="0.25"/>
    <row r="635" ht="17.25" hidden="1" customHeight="1" x14ac:dyDescent="0.25"/>
    <row r="636" ht="17.25" hidden="1" customHeight="1" x14ac:dyDescent="0.25"/>
    <row r="637" ht="17.25" hidden="1" customHeight="1" x14ac:dyDescent="0.25"/>
    <row r="638" ht="17.25" hidden="1" customHeight="1" x14ac:dyDescent="0.25"/>
    <row r="639" ht="17.25" hidden="1" customHeight="1" x14ac:dyDescent="0.25"/>
    <row r="640" ht="17.25" hidden="1" customHeight="1" x14ac:dyDescent="0.25"/>
    <row r="641" ht="17.25" hidden="1" customHeight="1" x14ac:dyDescent="0.25"/>
    <row r="642" ht="17.25" hidden="1" customHeight="1" x14ac:dyDescent="0.25"/>
    <row r="643" ht="17.25" hidden="1" customHeight="1" x14ac:dyDescent="0.25"/>
    <row r="644" ht="17.25" hidden="1" customHeight="1" x14ac:dyDescent="0.25"/>
    <row r="645" ht="17.25" hidden="1" customHeight="1" x14ac:dyDescent="0.25"/>
    <row r="646" ht="17.25" hidden="1" customHeight="1" x14ac:dyDescent="0.25"/>
    <row r="647" ht="17.25" hidden="1" customHeight="1" x14ac:dyDescent="0.25"/>
    <row r="648" ht="17.25" hidden="1" customHeight="1" x14ac:dyDescent="0.25"/>
    <row r="649" ht="17.25" hidden="1" customHeight="1" x14ac:dyDescent="0.25"/>
    <row r="650" ht="17.25" hidden="1" customHeight="1" x14ac:dyDescent="0.25"/>
    <row r="651" ht="17.25" hidden="1" customHeight="1" x14ac:dyDescent="0.25"/>
    <row r="652" ht="17.25" hidden="1" customHeight="1" x14ac:dyDescent="0.25"/>
    <row r="653" ht="17.25" hidden="1" customHeight="1" x14ac:dyDescent="0.25"/>
    <row r="654" ht="17.25" hidden="1" customHeight="1" x14ac:dyDescent="0.25"/>
    <row r="655" ht="17.25" hidden="1" customHeight="1" x14ac:dyDescent="0.25"/>
    <row r="656" ht="17.25" hidden="1" customHeight="1" x14ac:dyDescent="0.25"/>
    <row r="657" ht="17.25" hidden="1" customHeight="1" x14ac:dyDescent="0.25"/>
    <row r="658" ht="17.25" hidden="1" customHeight="1" x14ac:dyDescent="0.25"/>
    <row r="659" ht="17.25" hidden="1" customHeight="1" x14ac:dyDescent="0.25"/>
    <row r="660" ht="17.25" hidden="1" customHeight="1" x14ac:dyDescent="0.25"/>
    <row r="661" ht="17.25" hidden="1" customHeight="1" x14ac:dyDescent="0.25"/>
    <row r="662" ht="17.25" hidden="1" customHeight="1" x14ac:dyDescent="0.25"/>
    <row r="663" ht="17.25" hidden="1" customHeight="1" x14ac:dyDescent="0.25"/>
    <row r="664" ht="17.25" hidden="1" customHeight="1" x14ac:dyDescent="0.25"/>
    <row r="665" ht="17.25" hidden="1" customHeight="1" x14ac:dyDescent="0.25"/>
    <row r="666" ht="17.25" hidden="1" customHeight="1" x14ac:dyDescent="0.25"/>
    <row r="667" ht="17.25" hidden="1" customHeight="1" x14ac:dyDescent="0.25"/>
    <row r="668" ht="17.25" hidden="1" customHeight="1" x14ac:dyDescent="0.25"/>
    <row r="669" ht="17.25" hidden="1" customHeight="1" x14ac:dyDescent="0.25"/>
    <row r="670" ht="17.25" hidden="1" customHeight="1" x14ac:dyDescent="0.25"/>
    <row r="671" ht="17.25" hidden="1" customHeight="1" x14ac:dyDescent="0.25"/>
    <row r="672" ht="17.25" hidden="1" customHeight="1" x14ac:dyDescent="0.25"/>
    <row r="673" ht="17.25" hidden="1" customHeight="1" x14ac:dyDescent="0.25"/>
    <row r="674" ht="17.25" hidden="1" customHeight="1" x14ac:dyDescent="0.25"/>
    <row r="675" ht="17.25" hidden="1" customHeight="1" x14ac:dyDescent="0.25"/>
    <row r="676" ht="17.25" hidden="1" customHeight="1" x14ac:dyDescent="0.25"/>
    <row r="677" ht="17.25" hidden="1" customHeight="1" x14ac:dyDescent="0.25"/>
    <row r="678" ht="17.25" hidden="1" customHeight="1" x14ac:dyDescent="0.25"/>
    <row r="679" ht="17.25" hidden="1" customHeight="1" x14ac:dyDescent="0.25"/>
    <row r="680" ht="17.25" hidden="1" customHeight="1" x14ac:dyDescent="0.25"/>
    <row r="681" ht="17.25" hidden="1" customHeight="1" x14ac:dyDescent="0.25"/>
    <row r="682" ht="17.25" hidden="1" customHeight="1" x14ac:dyDescent="0.25"/>
    <row r="683" ht="17.25" hidden="1" customHeight="1" x14ac:dyDescent="0.25"/>
    <row r="684" ht="17.25" hidden="1" customHeight="1" x14ac:dyDescent="0.25"/>
    <row r="685" ht="17.25" hidden="1" customHeight="1" x14ac:dyDescent="0.25"/>
    <row r="686" ht="17.25" hidden="1" customHeight="1" x14ac:dyDescent="0.25"/>
    <row r="687" ht="17.25" hidden="1" customHeight="1" x14ac:dyDescent="0.25"/>
    <row r="688" ht="17.25" hidden="1" customHeight="1" x14ac:dyDescent="0.25"/>
    <row r="689" ht="17.25" hidden="1" customHeight="1" x14ac:dyDescent="0.25"/>
    <row r="690" ht="17.25" hidden="1" customHeight="1" x14ac:dyDescent="0.25"/>
    <row r="691" ht="17.25" hidden="1" customHeight="1" x14ac:dyDescent="0.25"/>
    <row r="692" ht="17.25" hidden="1" customHeight="1" x14ac:dyDescent="0.25"/>
    <row r="693" ht="17.25" hidden="1" customHeight="1" x14ac:dyDescent="0.25"/>
    <row r="694" ht="17.25" hidden="1" customHeight="1" x14ac:dyDescent="0.25"/>
    <row r="695" ht="17.25" hidden="1" customHeight="1" x14ac:dyDescent="0.25"/>
    <row r="696" ht="17.25" hidden="1" customHeight="1" x14ac:dyDescent="0.25"/>
    <row r="697" ht="17.25" hidden="1" customHeight="1" x14ac:dyDescent="0.25"/>
    <row r="698" ht="17.25" hidden="1" customHeight="1" x14ac:dyDescent="0.25"/>
    <row r="699" ht="17.25" hidden="1" customHeight="1" x14ac:dyDescent="0.25"/>
    <row r="700" ht="17.25" hidden="1" customHeight="1" x14ac:dyDescent="0.25"/>
    <row r="701" ht="17.25" hidden="1" customHeight="1" x14ac:dyDescent="0.25"/>
    <row r="702" ht="17.25" hidden="1" customHeight="1" x14ac:dyDescent="0.25"/>
    <row r="703" ht="17.25" hidden="1" customHeight="1" x14ac:dyDescent="0.25"/>
    <row r="704" ht="17.25" hidden="1" customHeight="1" x14ac:dyDescent="0.25"/>
    <row r="705" ht="17.25" hidden="1" customHeight="1" x14ac:dyDescent="0.25"/>
    <row r="706" ht="17.25" hidden="1" customHeight="1" x14ac:dyDescent="0.25"/>
    <row r="707" ht="17.25" hidden="1" customHeight="1" x14ac:dyDescent="0.25"/>
    <row r="708" ht="17.25" hidden="1" customHeight="1" x14ac:dyDescent="0.25"/>
    <row r="709" ht="17.25" hidden="1" customHeight="1" x14ac:dyDescent="0.25"/>
    <row r="710" ht="17.25" hidden="1" customHeight="1" x14ac:dyDescent="0.25"/>
    <row r="711" ht="17.25" hidden="1" customHeight="1" x14ac:dyDescent="0.25"/>
    <row r="712" ht="17.25" hidden="1" customHeight="1" x14ac:dyDescent="0.25"/>
    <row r="713" ht="17.25" hidden="1" customHeight="1" x14ac:dyDescent="0.25"/>
    <row r="714" ht="17.25" hidden="1" customHeight="1" x14ac:dyDescent="0.25"/>
    <row r="715" ht="17.25" hidden="1" customHeight="1" x14ac:dyDescent="0.25"/>
    <row r="716" ht="17.25" hidden="1" customHeight="1" x14ac:dyDescent="0.25"/>
    <row r="717" ht="17.25" hidden="1" customHeight="1" x14ac:dyDescent="0.25"/>
    <row r="718" ht="17.25" hidden="1" customHeight="1" x14ac:dyDescent="0.25"/>
    <row r="719" ht="17.25" hidden="1" customHeight="1" x14ac:dyDescent="0.25"/>
    <row r="720" ht="17.25" hidden="1" customHeight="1" x14ac:dyDescent="0.25"/>
    <row r="721" ht="17.25" hidden="1" customHeight="1" x14ac:dyDescent="0.25"/>
    <row r="722" ht="17.25" hidden="1" customHeight="1" x14ac:dyDescent="0.25"/>
    <row r="723" ht="17.25" hidden="1" customHeight="1" x14ac:dyDescent="0.25"/>
    <row r="724" ht="17.25" hidden="1" customHeight="1" x14ac:dyDescent="0.25"/>
    <row r="725" ht="17.25" hidden="1" customHeight="1" x14ac:dyDescent="0.25"/>
    <row r="726" ht="17.25" hidden="1" customHeight="1" x14ac:dyDescent="0.25"/>
    <row r="727" ht="17.25" hidden="1" customHeight="1" x14ac:dyDescent="0.25"/>
    <row r="728" ht="17.25" hidden="1" customHeight="1" x14ac:dyDescent="0.25"/>
    <row r="729" ht="17.25" hidden="1" customHeight="1" x14ac:dyDescent="0.25"/>
    <row r="730" ht="17.25" hidden="1" customHeight="1" x14ac:dyDescent="0.25"/>
    <row r="731" ht="17.25" hidden="1" customHeight="1" x14ac:dyDescent="0.25"/>
    <row r="732" ht="17.25" hidden="1" customHeight="1" x14ac:dyDescent="0.25"/>
    <row r="733" ht="17.25" hidden="1" customHeight="1" x14ac:dyDescent="0.25"/>
    <row r="734" ht="17.25" hidden="1" customHeight="1" x14ac:dyDescent="0.25"/>
    <row r="735" ht="17.25" hidden="1" customHeight="1" x14ac:dyDescent="0.25"/>
    <row r="736" ht="17.25" hidden="1" customHeight="1" x14ac:dyDescent="0.25"/>
    <row r="737" ht="17.25" hidden="1" customHeight="1" x14ac:dyDescent="0.25"/>
    <row r="738" ht="17.25" hidden="1" customHeight="1" x14ac:dyDescent="0.25"/>
    <row r="739" ht="17.25" hidden="1" customHeight="1" x14ac:dyDescent="0.25"/>
    <row r="740" ht="17.25" hidden="1" customHeight="1" x14ac:dyDescent="0.25"/>
    <row r="741" ht="17.25" hidden="1" customHeight="1" x14ac:dyDescent="0.25"/>
    <row r="742" ht="17.25" hidden="1" customHeight="1" x14ac:dyDescent="0.25"/>
    <row r="743" ht="17.25" hidden="1" customHeight="1" x14ac:dyDescent="0.25"/>
    <row r="744" ht="17.25" hidden="1" customHeight="1" x14ac:dyDescent="0.25"/>
    <row r="745" ht="17.25" hidden="1" customHeight="1" x14ac:dyDescent="0.25"/>
    <row r="746" ht="17.25" hidden="1" customHeight="1" x14ac:dyDescent="0.25"/>
    <row r="747" ht="17.25" hidden="1" customHeight="1" x14ac:dyDescent="0.25"/>
    <row r="748" ht="17.25" hidden="1" customHeight="1" x14ac:dyDescent="0.25"/>
    <row r="749" ht="17.25" hidden="1" customHeight="1" x14ac:dyDescent="0.25"/>
    <row r="750" ht="17.25" hidden="1" customHeight="1" x14ac:dyDescent="0.25"/>
    <row r="751" ht="17.25" hidden="1" customHeight="1" x14ac:dyDescent="0.25"/>
    <row r="752" ht="17.25" hidden="1" customHeight="1" x14ac:dyDescent="0.25"/>
    <row r="753" ht="17.25" hidden="1" customHeight="1" x14ac:dyDescent="0.25"/>
    <row r="754" ht="17.25" hidden="1" customHeight="1" x14ac:dyDescent="0.25"/>
    <row r="755" ht="17.25" hidden="1" customHeight="1" x14ac:dyDescent="0.25"/>
    <row r="756" ht="17.25" hidden="1" customHeight="1" x14ac:dyDescent="0.25"/>
    <row r="757" ht="17.25" hidden="1" customHeight="1" x14ac:dyDescent="0.25"/>
    <row r="758" ht="17.25" hidden="1" customHeight="1" x14ac:dyDescent="0.25"/>
    <row r="759" ht="17.25" hidden="1" customHeight="1" x14ac:dyDescent="0.25"/>
    <row r="760" ht="17.25" hidden="1" customHeight="1" x14ac:dyDescent="0.25"/>
    <row r="761" ht="17.25" hidden="1" customHeight="1" x14ac:dyDescent="0.25"/>
    <row r="762" ht="17.25" hidden="1" customHeight="1" x14ac:dyDescent="0.25"/>
    <row r="763" ht="17.25" hidden="1" customHeight="1" x14ac:dyDescent="0.25"/>
    <row r="764" ht="17.25" hidden="1" customHeight="1" x14ac:dyDescent="0.25"/>
    <row r="765" ht="17.25" hidden="1" customHeight="1" x14ac:dyDescent="0.25"/>
    <row r="766" ht="17.25" hidden="1" customHeight="1" x14ac:dyDescent="0.25"/>
    <row r="767" ht="17.25" hidden="1" customHeight="1" x14ac:dyDescent="0.25"/>
    <row r="768" ht="17.25" hidden="1" customHeight="1" x14ac:dyDescent="0.25"/>
    <row r="769" ht="17.25" hidden="1" customHeight="1" x14ac:dyDescent="0.25"/>
    <row r="770" ht="17.25" hidden="1" customHeight="1" x14ac:dyDescent="0.25"/>
    <row r="771" ht="17.25" hidden="1" customHeight="1" x14ac:dyDescent="0.25"/>
    <row r="772" ht="17.25" hidden="1" customHeight="1" x14ac:dyDescent="0.25"/>
    <row r="773" ht="17.25" hidden="1" customHeight="1" x14ac:dyDescent="0.25"/>
    <row r="774" ht="17.25" hidden="1" customHeight="1" x14ac:dyDescent="0.25"/>
    <row r="775" ht="17.25" hidden="1" customHeight="1" x14ac:dyDescent="0.25"/>
    <row r="776" ht="17.25" hidden="1" customHeight="1" x14ac:dyDescent="0.25"/>
    <row r="777" ht="17.25" hidden="1" customHeight="1" x14ac:dyDescent="0.25"/>
    <row r="778" ht="17.25" hidden="1" customHeight="1" x14ac:dyDescent="0.25"/>
    <row r="779" ht="17.25" hidden="1" customHeight="1" x14ac:dyDescent="0.25"/>
    <row r="780" ht="17.25" hidden="1" customHeight="1" x14ac:dyDescent="0.25"/>
    <row r="781" ht="17.25" hidden="1" customHeight="1" x14ac:dyDescent="0.25"/>
    <row r="782" ht="17.25" hidden="1" customHeight="1" x14ac:dyDescent="0.25"/>
    <row r="783" ht="17.25" hidden="1" customHeight="1" x14ac:dyDescent="0.25"/>
    <row r="784" ht="17.25" hidden="1" customHeight="1" x14ac:dyDescent="0.25"/>
    <row r="785" ht="17.25" hidden="1" customHeight="1" x14ac:dyDescent="0.25"/>
    <row r="786" ht="17.25" hidden="1" customHeight="1" x14ac:dyDescent="0.25"/>
    <row r="787" ht="17.25" hidden="1" customHeight="1" x14ac:dyDescent="0.25"/>
    <row r="788" ht="17.25" hidden="1" customHeight="1" x14ac:dyDescent="0.25"/>
    <row r="789" ht="17.25" hidden="1" customHeight="1" x14ac:dyDescent="0.25"/>
    <row r="790" ht="17.25" hidden="1" customHeight="1" x14ac:dyDescent="0.25"/>
    <row r="791" ht="17.25" hidden="1" customHeight="1" x14ac:dyDescent="0.25"/>
    <row r="792" ht="17.25" hidden="1" customHeight="1" x14ac:dyDescent="0.25"/>
    <row r="793" ht="17.25" hidden="1" customHeight="1" x14ac:dyDescent="0.25"/>
    <row r="794" ht="17.25" hidden="1" customHeight="1" x14ac:dyDescent="0.25"/>
    <row r="795" ht="17.25" hidden="1" customHeight="1" x14ac:dyDescent="0.25"/>
    <row r="796" ht="17.25" hidden="1" customHeight="1" x14ac:dyDescent="0.25"/>
    <row r="797" ht="17.25" hidden="1" customHeight="1" x14ac:dyDescent="0.25"/>
    <row r="798" ht="17.25" hidden="1" customHeight="1" x14ac:dyDescent="0.25"/>
    <row r="799" ht="17.25" hidden="1" customHeight="1" x14ac:dyDescent="0.25"/>
    <row r="800" ht="17.25" hidden="1" customHeight="1" x14ac:dyDescent="0.25"/>
    <row r="801" ht="17.25" hidden="1" customHeight="1" x14ac:dyDescent="0.25"/>
    <row r="802" ht="17.25" hidden="1" customHeight="1" x14ac:dyDescent="0.25"/>
    <row r="803" ht="17.25" hidden="1" customHeight="1" x14ac:dyDescent="0.25"/>
    <row r="804" ht="17.25" hidden="1" customHeight="1" x14ac:dyDescent="0.25"/>
    <row r="805" ht="17.25" hidden="1" customHeight="1" x14ac:dyDescent="0.25"/>
    <row r="806" ht="17.25" hidden="1" customHeight="1" x14ac:dyDescent="0.25"/>
    <row r="807" ht="17.25" hidden="1" customHeight="1" x14ac:dyDescent="0.25"/>
    <row r="808" ht="17.25" hidden="1" customHeight="1" x14ac:dyDescent="0.25"/>
    <row r="809" ht="17.25" hidden="1" customHeight="1" x14ac:dyDescent="0.25"/>
    <row r="810" ht="17.25" hidden="1" customHeight="1" x14ac:dyDescent="0.25"/>
    <row r="811" ht="17.25" hidden="1" customHeight="1" x14ac:dyDescent="0.25"/>
    <row r="812" ht="17.25" hidden="1" customHeight="1" x14ac:dyDescent="0.25"/>
    <row r="813" ht="17.25" hidden="1" customHeight="1" x14ac:dyDescent="0.25"/>
    <row r="814" ht="17.25" hidden="1" customHeight="1" x14ac:dyDescent="0.25"/>
    <row r="815" ht="17.25" hidden="1" customHeight="1" x14ac:dyDescent="0.25"/>
    <row r="816" ht="17.25" hidden="1" customHeight="1" x14ac:dyDescent="0.25"/>
    <row r="817" ht="17.25" hidden="1" customHeight="1" x14ac:dyDescent="0.25"/>
    <row r="818" ht="17.25" hidden="1" customHeight="1" x14ac:dyDescent="0.25"/>
    <row r="819" ht="17.25" hidden="1" customHeight="1" x14ac:dyDescent="0.25"/>
    <row r="820" ht="17.25" hidden="1" customHeight="1" x14ac:dyDescent="0.25"/>
    <row r="821" ht="17.25" hidden="1" customHeight="1" x14ac:dyDescent="0.25"/>
    <row r="822" ht="17.25" hidden="1" customHeight="1" x14ac:dyDescent="0.25"/>
    <row r="823" ht="17.25" hidden="1" customHeight="1" x14ac:dyDescent="0.25"/>
    <row r="824" ht="17.25" hidden="1" customHeight="1" x14ac:dyDescent="0.25"/>
    <row r="825" ht="17.25" hidden="1" customHeight="1" x14ac:dyDescent="0.25"/>
    <row r="826" ht="17.25" hidden="1" customHeight="1" x14ac:dyDescent="0.25"/>
    <row r="827" ht="17.25" hidden="1" customHeight="1" x14ac:dyDescent="0.25"/>
    <row r="828" ht="17.25" hidden="1" customHeight="1" x14ac:dyDescent="0.25"/>
    <row r="829" ht="17.25" hidden="1" customHeight="1" x14ac:dyDescent="0.25"/>
    <row r="830" ht="17.25" hidden="1" customHeight="1" x14ac:dyDescent="0.25"/>
    <row r="831" ht="17.25" hidden="1" customHeight="1" x14ac:dyDescent="0.25"/>
    <row r="832" ht="17.25" hidden="1" customHeight="1" x14ac:dyDescent="0.25"/>
    <row r="833" ht="17.25" hidden="1" customHeight="1" x14ac:dyDescent="0.25"/>
    <row r="834" ht="17.25" hidden="1" customHeight="1" x14ac:dyDescent="0.25"/>
    <row r="835" ht="17.25" hidden="1" customHeight="1" x14ac:dyDescent="0.25"/>
    <row r="836" ht="17.25" hidden="1" customHeight="1" x14ac:dyDescent="0.25"/>
    <row r="837" ht="17.25" hidden="1" customHeight="1" x14ac:dyDescent="0.25"/>
    <row r="838" ht="17.25" hidden="1" customHeight="1" x14ac:dyDescent="0.25"/>
    <row r="839" ht="17.25" hidden="1" customHeight="1" x14ac:dyDescent="0.25"/>
    <row r="840" ht="17.25" hidden="1" customHeight="1" x14ac:dyDescent="0.25"/>
    <row r="841" ht="17.25" hidden="1" customHeight="1" x14ac:dyDescent="0.25"/>
    <row r="842" ht="17.25" hidden="1" customHeight="1" x14ac:dyDescent="0.25"/>
    <row r="843" ht="17.25" hidden="1" customHeight="1" x14ac:dyDescent="0.25"/>
    <row r="844" ht="17.25" hidden="1" customHeight="1" x14ac:dyDescent="0.25"/>
    <row r="845" ht="17.25" hidden="1" customHeight="1" x14ac:dyDescent="0.25"/>
    <row r="846" ht="17.25" hidden="1" customHeight="1" x14ac:dyDescent="0.25"/>
    <row r="847" ht="17.25" hidden="1" customHeight="1" x14ac:dyDescent="0.25"/>
    <row r="848" ht="17.25" hidden="1" customHeight="1" x14ac:dyDescent="0.25"/>
    <row r="849" ht="17.25" hidden="1" customHeight="1" x14ac:dyDescent="0.25"/>
    <row r="850" ht="17.25" hidden="1" customHeight="1" x14ac:dyDescent="0.25"/>
    <row r="851" ht="17.25" hidden="1" customHeight="1" x14ac:dyDescent="0.25"/>
    <row r="852" ht="17.25" hidden="1" customHeight="1" x14ac:dyDescent="0.25"/>
    <row r="853" ht="17.25" hidden="1" customHeight="1" x14ac:dyDescent="0.25"/>
    <row r="854" ht="17.25" hidden="1" customHeight="1" x14ac:dyDescent="0.25"/>
    <row r="855" ht="17.25" hidden="1" customHeight="1" x14ac:dyDescent="0.25"/>
    <row r="856" ht="17.25" hidden="1" customHeight="1" x14ac:dyDescent="0.25"/>
    <row r="857" ht="17.25" hidden="1" customHeight="1" x14ac:dyDescent="0.25"/>
    <row r="858" ht="17.25" hidden="1" customHeight="1" x14ac:dyDescent="0.25"/>
    <row r="859" ht="17.25" hidden="1" customHeight="1" x14ac:dyDescent="0.25"/>
    <row r="860" ht="17.25" hidden="1" customHeight="1" x14ac:dyDescent="0.25"/>
    <row r="861" ht="17.25" hidden="1" customHeight="1" x14ac:dyDescent="0.25"/>
    <row r="862" ht="17.25" hidden="1" customHeight="1" x14ac:dyDescent="0.25"/>
    <row r="863" ht="17.25" hidden="1" customHeight="1" x14ac:dyDescent="0.25"/>
    <row r="864" ht="17.25" hidden="1" customHeight="1" x14ac:dyDescent="0.25"/>
    <row r="865" ht="17.25" hidden="1" customHeight="1" x14ac:dyDescent="0.25"/>
    <row r="866" ht="17.25" hidden="1" customHeight="1" x14ac:dyDescent="0.25"/>
    <row r="867" ht="17.25" hidden="1" customHeight="1" x14ac:dyDescent="0.25"/>
    <row r="868" ht="17.25" hidden="1" customHeight="1" x14ac:dyDescent="0.25"/>
    <row r="869" ht="17.25" hidden="1" customHeight="1" x14ac:dyDescent="0.25"/>
    <row r="870" ht="17.25" hidden="1" customHeight="1" x14ac:dyDescent="0.25"/>
    <row r="871" ht="17.25" hidden="1" customHeight="1" x14ac:dyDescent="0.25"/>
    <row r="872" ht="17.25" hidden="1" customHeight="1" x14ac:dyDescent="0.25"/>
    <row r="873" ht="17.25" hidden="1" customHeight="1" x14ac:dyDescent="0.25"/>
    <row r="874" ht="17.25" hidden="1" customHeight="1" x14ac:dyDescent="0.25"/>
    <row r="875" ht="17.25" hidden="1" customHeight="1" x14ac:dyDescent="0.25"/>
    <row r="876" ht="17.25" hidden="1" customHeight="1" x14ac:dyDescent="0.25"/>
    <row r="877" ht="17.25" hidden="1" customHeight="1" x14ac:dyDescent="0.25"/>
    <row r="878" ht="17.25" hidden="1" customHeight="1" x14ac:dyDescent="0.25"/>
    <row r="879" ht="17.25" hidden="1" customHeight="1" x14ac:dyDescent="0.25"/>
    <row r="880" ht="17.25" hidden="1" customHeight="1" x14ac:dyDescent="0.25"/>
    <row r="881" ht="17.25" hidden="1" customHeight="1" x14ac:dyDescent="0.25"/>
    <row r="882" ht="17.25" hidden="1" customHeight="1" x14ac:dyDescent="0.25"/>
    <row r="883" ht="17.25" hidden="1" customHeight="1" x14ac:dyDescent="0.25"/>
    <row r="884" ht="17.25" hidden="1" customHeight="1" x14ac:dyDescent="0.25"/>
    <row r="885" ht="17.25" hidden="1" customHeight="1" x14ac:dyDescent="0.25"/>
    <row r="886" ht="17.25" hidden="1" customHeight="1" x14ac:dyDescent="0.25"/>
    <row r="887" ht="17.25" hidden="1" customHeight="1" x14ac:dyDescent="0.25"/>
    <row r="888" ht="17.25" hidden="1" customHeight="1" x14ac:dyDescent="0.25"/>
    <row r="889" ht="17.25" hidden="1" customHeight="1" x14ac:dyDescent="0.25"/>
    <row r="890" ht="17.25" hidden="1" customHeight="1" x14ac:dyDescent="0.25"/>
    <row r="891" ht="17.25" hidden="1" customHeight="1" x14ac:dyDescent="0.25"/>
    <row r="892" ht="17.25" hidden="1" customHeight="1" x14ac:dyDescent="0.25"/>
    <row r="893" ht="17.25" hidden="1" customHeight="1" x14ac:dyDescent="0.25"/>
    <row r="894" ht="17.25" hidden="1" customHeight="1" x14ac:dyDescent="0.25"/>
    <row r="895" ht="17.25" hidden="1" customHeight="1" x14ac:dyDescent="0.25"/>
    <row r="896" ht="17.25" hidden="1" customHeight="1" x14ac:dyDescent="0.25"/>
    <row r="897" ht="17.25" hidden="1" customHeight="1" x14ac:dyDescent="0.25"/>
    <row r="898" ht="17.25" hidden="1" customHeight="1" x14ac:dyDescent="0.25"/>
    <row r="899" ht="17.25" hidden="1" customHeight="1" x14ac:dyDescent="0.25"/>
    <row r="900" ht="17.25" hidden="1" customHeight="1" x14ac:dyDescent="0.25"/>
    <row r="901" ht="17.25" hidden="1" customHeight="1" x14ac:dyDescent="0.25"/>
    <row r="902" ht="17.25" hidden="1" customHeight="1" x14ac:dyDescent="0.25"/>
    <row r="903" ht="17.25" hidden="1" customHeight="1" x14ac:dyDescent="0.25"/>
    <row r="904" ht="17.25" hidden="1" customHeight="1" x14ac:dyDescent="0.25"/>
    <row r="905" ht="17.25" hidden="1" customHeight="1" x14ac:dyDescent="0.25"/>
    <row r="906" ht="17.25" hidden="1" customHeight="1" x14ac:dyDescent="0.25"/>
    <row r="907" ht="17.25" hidden="1" customHeight="1" x14ac:dyDescent="0.25"/>
    <row r="908" ht="17.25" hidden="1" customHeight="1" x14ac:dyDescent="0.25"/>
    <row r="909" ht="17.25" hidden="1" customHeight="1" x14ac:dyDescent="0.25"/>
    <row r="910" ht="17.25" hidden="1" customHeight="1" x14ac:dyDescent="0.25"/>
    <row r="911" ht="17.25" hidden="1" customHeight="1" x14ac:dyDescent="0.25"/>
    <row r="912" ht="17.25" hidden="1" customHeight="1" x14ac:dyDescent="0.25"/>
    <row r="913" ht="17.25" hidden="1" customHeight="1" x14ac:dyDescent="0.25"/>
    <row r="914" ht="17.25" hidden="1" customHeight="1" x14ac:dyDescent="0.25"/>
    <row r="915" ht="17.25" hidden="1" customHeight="1" x14ac:dyDescent="0.25"/>
    <row r="916" ht="17.25" hidden="1" customHeight="1" x14ac:dyDescent="0.25"/>
    <row r="917" ht="17.25" hidden="1" customHeight="1" x14ac:dyDescent="0.25"/>
    <row r="918" ht="17.25" hidden="1" customHeight="1" x14ac:dyDescent="0.25"/>
    <row r="919" ht="17.25" hidden="1" customHeight="1" x14ac:dyDescent="0.25"/>
    <row r="920" ht="17.25" hidden="1" customHeight="1" x14ac:dyDescent="0.25"/>
    <row r="921" ht="17.25" hidden="1" customHeight="1" x14ac:dyDescent="0.25"/>
    <row r="922" ht="17.25" hidden="1" customHeight="1" x14ac:dyDescent="0.25"/>
    <row r="923" ht="17.25" hidden="1" customHeight="1" x14ac:dyDescent="0.25"/>
    <row r="924" ht="17.25" hidden="1" customHeight="1" x14ac:dyDescent="0.25"/>
    <row r="925" ht="17.25" hidden="1" customHeight="1" x14ac:dyDescent="0.25"/>
    <row r="926" ht="17.25" hidden="1" customHeight="1" x14ac:dyDescent="0.25"/>
    <row r="927" ht="17.25" hidden="1" customHeight="1" x14ac:dyDescent="0.25"/>
    <row r="928" ht="17.25" hidden="1" customHeight="1" x14ac:dyDescent="0.25"/>
    <row r="929" ht="17.25" hidden="1" customHeight="1" x14ac:dyDescent="0.25"/>
    <row r="930" ht="17.25" hidden="1" customHeight="1" x14ac:dyDescent="0.25"/>
    <row r="931" ht="17.25" hidden="1" customHeight="1" x14ac:dyDescent="0.25"/>
    <row r="932" ht="17.25" hidden="1" customHeight="1" x14ac:dyDescent="0.25"/>
    <row r="933" ht="17.25" hidden="1" customHeight="1" x14ac:dyDescent="0.25"/>
    <row r="934" ht="17.25" hidden="1" customHeight="1" x14ac:dyDescent="0.25"/>
    <row r="935" ht="17.25" hidden="1" customHeight="1" x14ac:dyDescent="0.25"/>
    <row r="936" ht="17.25" hidden="1" customHeight="1" x14ac:dyDescent="0.25"/>
    <row r="937" ht="17.25" hidden="1" customHeight="1" x14ac:dyDescent="0.25"/>
    <row r="938" ht="17.25" hidden="1" customHeight="1" x14ac:dyDescent="0.25"/>
    <row r="939" ht="17.25" hidden="1" customHeight="1" x14ac:dyDescent="0.25"/>
    <row r="940" ht="17.25" hidden="1" customHeight="1" x14ac:dyDescent="0.25"/>
    <row r="941" ht="17.25" hidden="1" customHeight="1" x14ac:dyDescent="0.25"/>
    <row r="942" ht="17.25" hidden="1" customHeight="1" x14ac:dyDescent="0.25"/>
    <row r="943" ht="17.25" hidden="1" customHeight="1" x14ac:dyDescent="0.25"/>
    <row r="944" ht="17.25" hidden="1" customHeight="1" x14ac:dyDescent="0.25"/>
    <row r="945" ht="17.25" hidden="1" customHeight="1" x14ac:dyDescent="0.25"/>
    <row r="946" ht="17.25" hidden="1" customHeight="1" x14ac:dyDescent="0.25"/>
    <row r="947" ht="17.25" hidden="1" customHeight="1" x14ac:dyDescent="0.25"/>
    <row r="948" ht="17.25" hidden="1" customHeight="1" x14ac:dyDescent="0.25"/>
    <row r="949" ht="17.25" hidden="1" customHeight="1" x14ac:dyDescent="0.25"/>
    <row r="950" ht="17.25" hidden="1" customHeight="1" x14ac:dyDescent="0.25"/>
    <row r="951" ht="17.25" hidden="1" customHeight="1" x14ac:dyDescent="0.25"/>
    <row r="952" ht="17.25" hidden="1" customHeight="1" x14ac:dyDescent="0.25"/>
    <row r="953" ht="17.25" hidden="1" customHeight="1" x14ac:dyDescent="0.25"/>
    <row r="954" ht="17.25" hidden="1" customHeight="1" x14ac:dyDescent="0.25"/>
    <row r="955" ht="17.25" hidden="1" customHeight="1" x14ac:dyDescent="0.25"/>
    <row r="956" ht="17.25" hidden="1" customHeight="1" x14ac:dyDescent="0.25"/>
    <row r="957" ht="17.25" hidden="1" customHeight="1" x14ac:dyDescent="0.25"/>
    <row r="958" ht="17.25" hidden="1" customHeight="1" x14ac:dyDescent="0.25"/>
    <row r="959" ht="17.25" hidden="1" customHeight="1" x14ac:dyDescent="0.25"/>
    <row r="960" ht="17.25" hidden="1" customHeight="1" x14ac:dyDescent="0.25"/>
    <row r="961" ht="17.25" hidden="1" customHeight="1" x14ac:dyDescent="0.25"/>
    <row r="962" ht="17.25" hidden="1" customHeight="1" x14ac:dyDescent="0.25"/>
    <row r="963" ht="17.25" hidden="1" customHeight="1" x14ac:dyDescent="0.25"/>
    <row r="964" ht="17.25" hidden="1" customHeight="1" x14ac:dyDescent="0.25"/>
    <row r="965" ht="17.25" hidden="1" customHeight="1" x14ac:dyDescent="0.25"/>
    <row r="966" ht="17.25" hidden="1" customHeight="1" x14ac:dyDescent="0.25"/>
    <row r="967" ht="17.25" hidden="1" customHeight="1" x14ac:dyDescent="0.25"/>
    <row r="968" ht="17.25" hidden="1" customHeight="1" x14ac:dyDescent="0.25"/>
    <row r="969" ht="17.25" hidden="1" customHeight="1" x14ac:dyDescent="0.25"/>
    <row r="970" ht="17.25" hidden="1" customHeight="1" x14ac:dyDescent="0.25"/>
    <row r="971" ht="17.25" hidden="1" customHeight="1" x14ac:dyDescent="0.25"/>
    <row r="972" ht="17.25" hidden="1" customHeight="1" x14ac:dyDescent="0.25"/>
    <row r="973" ht="17.25" hidden="1" customHeight="1" x14ac:dyDescent="0.25"/>
    <row r="974" ht="17.25" hidden="1" customHeight="1" x14ac:dyDescent="0.25"/>
    <row r="975" ht="17.25" hidden="1" customHeight="1" x14ac:dyDescent="0.25"/>
    <row r="976" ht="17.25" hidden="1" customHeight="1" x14ac:dyDescent="0.25"/>
    <row r="977" ht="17.25" hidden="1" customHeight="1" x14ac:dyDescent="0.25"/>
    <row r="978" ht="17.25" hidden="1" customHeight="1" x14ac:dyDescent="0.25"/>
    <row r="979" ht="17.25" hidden="1" customHeight="1" x14ac:dyDescent="0.25"/>
    <row r="980" ht="17.25" hidden="1" customHeight="1" x14ac:dyDescent="0.25"/>
    <row r="981" ht="17.25" hidden="1" customHeight="1" x14ac:dyDescent="0.25"/>
    <row r="982" ht="17.25" hidden="1" customHeight="1" x14ac:dyDescent="0.25"/>
    <row r="983" ht="17.25" hidden="1" customHeight="1" x14ac:dyDescent="0.25"/>
    <row r="984" ht="17.25" hidden="1" customHeight="1" x14ac:dyDescent="0.25"/>
    <row r="985" ht="17.25" hidden="1" customHeight="1" x14ac:dyDescent="0.25"/>
    <row r="986" ht="17.25" hidden="1" customHeight="1" x14ac:dyDescent="0.25"/>
    <row r="987" ht="17.25" hidden="1" customHeight="1" x14ac:dyDescent="0.25"/>
    <row r="988" ht="17.25" hidden="1" customHeight="1" x14ac:dyDescent="0.25"/>
    <row r="989" ht="17.25" hidden="1" customHeight="1" x14ac:dyDescent="0.25"/>
    <row r="990" ht="17.25" hidden="1" customHeight="1" x14ac:dyDescent="0.25"/>
    <row r="991" ht="17.25" hidden="1" customHeight="1" x14ac:dyDescent="0.25"/>
    <row r="992" ht="17.25" hidden="1" customHeight="1" x14ac:dyDescent="0.25"/>
    <row r="993" ht="17.25" hidden="1" customHeight="1" x14ac:dyDescent="0.25"/>
    <row r="994" ht="17.25" hidden="1" customHeight="1" x14ac:dyDescent="0.25"/>
    <row r="995" ht="17.25" hidden="1" customHeight="1" x14ac:dyDescent="0.25"/>
    <row r="996" ht="17.25" hidden="1" customHeight="1" x14ac:dyDescent="0.25"/>
    <row r="997" ht="17.25" hidden="1" customHeight="1" x14ac:dyDescent="0.25"/>
    <row r="998" ht="17.25" hidden="1" customHeight="1" x14ac:dyDescent="0.25"/>
    <row r="999" ht="17.25" hidden="1" customHeight="1" x14ac:dyDescent="0.25"/>
    <row r="1000" ht="17.25" hidden="1" customHeight="1" x14ac:dyDescent="0.25"/>
    <row r="1001" ht="17.25" hidden="1" customHeight="1" x14ac:dyDescent="0.25"/>
    <row r="1002" ht="17.25" hidden="1" customHeight="1" x14ac:dyDescent="0.25"/>
    <row r="1003" ht="17.25" hidden="1" customHeight="1" x14ac:dyDescent="0.25"/>
    <row r="1004" ht="17.25" hidden="1" customHeight="1" x14ac:dyDescent="0.25"/>
    <row r="1005" ht="17.25" hidden="1" customHeight="1" x14ac:dyDescent="0.25"/>
    <row r="1006" ht="17.25" hidden="1" customHeight="1" x14ac:dyDescent="0.25"/>
    <row r="1007" ht="17.25" hidden="1" customHeight="1" x14ac:dyDescent="0.25"/>
  </sheetData>
  <sortState ref="B6:L57">
    <sortCondition descending="1" ref="J6:J57"/>
  </sortState>
  <mergeCells count="2">
    <mergeCell ref="B3:M4"/>
    <mergeCell ref="N6:N7"/>
  </mergeCells>
  <hyperlinks>
    <hyperlink ref="N6:N7" location="Indice!H7" display="Regresar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R1008"/>
  <sheetViews>
    <sheetView showGridLines="0" workbookViewId="0">
      <selection activeCell="B3" sqref="B3:L4"/>
    </sheetView>
  </sheetViews>
  <sheetFormatPr baseColWidth="10" defaultColWidth="0" defaultRowHeight="15" customHeight="1" zeroHeight="1" x14ac:dyDescent="0.25"/>
  <cols>
    <col min="1" max="1" width="2.85546875" style="1" customWidth="1"/>
    <col min="2" max="2" width="5.42578125" style="1" customWidth="1"/>
    <col min="3" max="3" width="17" style="1" customWidth="1"/>
    <col min="4" max="4" width="16.42578125" style="1" bestFit="1" customWidth="1"/>
    <col min="5" max="12" width="12.5703125" style="1" bestFit="1" customWidth="1"/>
    <col min="13" max="13" width="12.5703125" style="1" customWidth="1"/>
    <col min="14" max="14" width="10.42578125" style="1" customWidth="1"/>
    <col min="15" max="18" width="0" style="1" hidden="1" customWidth="1"/>
    <col min="19" max="16384" width="15.140625" style="1" hidden="1"/>
  </cols>
  <sheetData>
    <row r="1" spans="2:14" ht="15" customHeight="1" x14ac:dyDescent="0.25"/>
    <row r="2" spans="2:14" ht="30.75" customHeight="1" x14ac:dyDescent="0.25"/>
    <row r="3" spans="2:14" ht="24" customHeight="1" x14ac:dyDescent="0.25">
      <c r="B3" s="327" t="s">
        <v>5186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216"/>
    </row>
    <row r="4" spans="2:14" ht="12" customHeight="1" x14ac:dyDescent="0.25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216"/>
    </row>
    <row r="5" spans="2:14" ht="8.25" customHeight="1" x14ac:dyDescent="0.25">
      <c r="B5" s="169"/>
      <c r="C5" s="169"/>
      <c r="D5" s="169"/>
      <c r="E5" s="169"/>
      <c r="F5" s="169"/>
      <c r="G5" s="169"/>
      <c r="H5" s="169"/>
      <c r="I5" s="169"/>
      <c r="J5" s="169"/>
    </row>
    <row r="6" spans="2:14" ht="11.45" customHeight="1" x14ac:dyDescent="0.25">
      <c r="B6" s="322"/>
      <c r="C6" s="324" t="s">
        <v>1470</v>
      </c>
      <c r="D6" s="320">
        <v>2013</v>
      </c>
      <c r="E6" s="320">
        <v>2014</v>
      </c>
      <c r="F6" s="320">
        <v>2015</v>
      </c>
      <c r="G6" s="320">
        <v>2016</v>
      </c>
      <c r="H6" s="320">
        <v>2017</v>
      </c>
      <c r="I6" s="320">
        <v>2018</v>
      </c>
      <c r="J6" s="320">
        <v>2019</v>
      </c>
      <c r="K6" s="320">
        <v>2020</v>
      </c>
      <c r="L6" s="300">
        <v>2021</v>
      </c>
      <c r="M6" s="300">
        <v>2022</v>
      </c>
      <c r="N6" s="295" t="s">
        <v>2594</v>
      </c>
    </row>
    <row r="7" spans="2:14" ht="11.45" customHeight="1" x14ac:dyDescent="0.25">
      <c r="B7" s="322"/>
      <c r="C7" s="324"/>
      <c r="D7" s="320"/>
      <c r="E7" s="320"/>
      <c r="F7" s="320"/>
      <c r="G7" s="320"/>
      <c r="H7" s="320"/>
      <c r="I7" s="320"/>
      <c r="J7" s="320"/>
      <c r="K7" s="320"/>
      <c r="L7" s="300"/>
      <c r="M7" s="300"/>
      <c r="N7" s="295"/>
    </row>
    <row r="8" spans="2:14" ht="13.5" x14ac:dyDescent="0.25">
      <c r="B8" s="220"/>
      <c r="C8" s="220" t="s">
        <v>692</v>
      </c>
      <c r="D8" s="262">
        <v>21579.849376999991</v>
      </c>
      <c r="E8" s="262">
        <v>22799.831221000004</v>
      </c>
      <c r="F8" s="262">
        <v>23683.753521999992</v>
      </c>
      <c r="G8" s="262">
        <v>25745.251940000013</v>
      </c>
      <c r="H8" s="262">
        <v>28713.726273000004</v>
      </c>
      <c r="I8" s="262">
        <v>31725.585993000004</v>
      </c>
      <c r="J8" s="262">
        <v>34502.685570000001</v>
      </c>
      <c r="K8" s="262">
        <v>38765.222557999994</v>
      </c>
      <c r="L8" s="262">
        <v>48958.750461000003</v>
      </c>
      <c r="M8" s="262">
        <v>55864.008663999979</v>
      </c>
      <c r="N8" s="295"/>
    </row>
    <row r="9" spans="2:14" ht="13.5" x14ac:dyDescent="0.25">
      <c r="B9" s="276">
        <v>1</v>
      </c>
      <c r="C9" s="97" t="s">
        <v>5104</v>
      </c>
      <c r="D9" s="98">
        <v>5689.3168569999998</v>
      </c>
      <c r="E9" s="98">
        <v>5347.9401310000003</v>
      </c>
      <c r="F9" s="98">
        <v>7015.7855229999996</v>
      </c>
      <c r="G9" s="98">
        <v>7998.8722130000006</v>
      </c>
      <c r="H9" s="99">
        <v>8835.783671000001</v>
      </c>
      <c r="I9" s="100">
        <v>9814.2355269999989</v>
      </c>
      <c r="J9" s="100">
        <v>10622.248132000001</v>
      </c>
      <c r="K9" s="100">
        <v>12677.991302</v>
      </c>
      <c r="L9" s="100">
        <v>16249.695725999998</v>
      </c>
      <c r="M9" s="100">
        <v>18431.668742000002</v>
      </c>
    </row>
    <row r="10" spans="2:14" ht="13.5" x14ac:dyDescent="0.25">
      <c r="B10" s="276">
        <v>2</v>
      </c>
      <c r="C10" s="97" t="s">
        <v>5105</v>
      </c>
      <c r="D10" s="98">
        <v>2658.5074629999999</v>
      </c>
      <c r="E10" s="98">
        <v>2565.1077690000002</v>
      </c>
      <c r="F10" s="98">
        <v>3381.2898130000003</v>
      </c>
      <c r="G10" s="98">
        <v>3770.6987199999999</v>
      </c>
      <c r="H10" s="99">
        <v>4396.3685799999994</v>
      </c>
      <c r="I10" s="100">
        <v>4936.4566379999997</v>
      </c>
      <c r="J10" s="100">
        <v>5642.5565320000005</v>
      </c>
      <c r="K10" s="100">
        <v>6357.4313099999999</v>
      </c>
      <c r="L10" s="100">
        <v>7772.5064280000006</v>
      </c>
      <c r="M10" s="100">
        <v>8419.2733659999994</v>
      </c>
    </row>
    <row r="11" spans="2:14" ht="13.5" x14ac:dyDescent="0.25">
      <c r="B11" s="276">
        <v>3</v>
      </c>
      <c r="C11" s="97" t="s">
        <v>5106</v>
      </c>
      <c r="D11" s="98">
        <v>420.48830099999998</v>
      </c>
      <c r="E11" s="98">
        <v>680.10048299999994</v>
      </c>
      <c r="F11" s="98">
        <v>581.72373299999992</v>
      </c>
      <c r="G11" s="98">
        <v>507.45125100000001</v>
      </c>
      <c r="H11" s="99">
        <v>553.84986000000004</v>
      </c>
      <c r="I11" s="100">
        <v>687.01601499999992</v>
      </c>
      <c r="J11" s="100">
        <v>734.36750900000004</v>
      </c>
      <c r="K11" s="100">
        <v>1808.4993010000003</v>
      </c>
      <c r="L11" s="100">
        <v>3403.1840970000003</v>
      </c>
      <c r="M11" s="100">
        <v>4708.3188119999995</v>
      </c>
    </row>
    <row r="12" spans="2:14" ht="13.5" x14ac:dyDescent="0.25">
      <c r="B12" s="276">
        <v>4</v>
      </c>
      <c r="C12" s="97" t="s">
        <v>5107</v>
      </c>
      <c r="D12" s="98">
        <v>459.15463199999999</v>
      </c>
      <c r="E12" s="98">
        <v>398.77426800000001</v>
      </c>
      <c r="F12" s="98">
        <v>563.06882199999995</v>
      </c>
      <c r="G12" s="98">
        <v>644.48817899999995</v>
      </c>
      <c r="H12" s="99">
        <v>719.70540200000005</v>
      </c>
      <c r="I12" s="100">
        <v>827.65320599999995</v>
      </c>
      <c r="J12" s="100">
        <v>987.32449199999996</v>
      </c>
      <c r="K12" s="100">
        <v>1444.637383</v>
      </c>
      <c r="L12" s="100">
        <v>1728.2864890000001</v>
      </c>
      <c r="M12" s="100">
        <v>1971.325617</v>
      </c>
    </row>
    <row r="13" spans="2:14" ht="13.5" x14ac:dyDescent="0.25">
      <c r="B13" s="276">
        <v>5</v>
      </c>
      <c r="C13" s="97" t="s">
        <v>5108</v>
      </c>
      <c r="D13" s="98">
        <v>863.19537000000003</v>
      </c>
      <c r="E13" s="98">
        <v>811.99583500000006</v>
      </c>
      <c r="F13" s="98">
        <v>907.89383599999996</v>
      </c>
      <c r="G13" s="98">
        <v>1041.6274639999999</v>
      </c>
      <c r="H13" s="99">
        <v>1152.3854980000001</v>
      </c>
      <c r="I13" s="100">
        <v>1262.734113</v>
      </c>
      <c r="J13" s="100">
        <v>1317.6793560000001</v>
      </c>
      <c r="K13" s="100">
        <v>1284.0641609999998</v>
      </c>
      <c r="L13" s="100">
        <v>1592.8186910000002</v>
      </c>
      <c r="M13" s="100">
        <v>1766.2667650000001</v>
      </c>
    </row>
    <row r="14" spans="2:14" ht="13.5" x14ac:dyDescent="0.25">
      <c r="B14" s="276">
        <v>6</v>
      </c>
      <c r="C14" s="97" t="s">
        <v>5109</v>
      </c>
      <c r="D14" s="98">
        <v>1049.2815329999999</v>
      </c>
      <c r="E14" s="98">
        <v>1039.6182530000001</v>
      </c>
      <c r="F14" s="98">
        <v>1203.2159939999999</v>
      </c>
      <c r="G14" s="98">
        <v>1311.45632</v>
      </c>
      <c r="H14" s="99">
        <v>1415.330571</v>
      </c>
      <c r="I14" s="100">
        <v>1453.3124270000001</v>
      </c>
      <c r="J14" s="100">
        <v>1462.7096879999999</v>
      </c>
      <c r="K14" s="100">
        <v>1244.739617</v>
      </c>
      <c r="L14" s="100">
        <v>1519.0770789999999</v>
      </c>
      <c r="M14" s="100">
        <v>1683.9959199999998</v>
      </c>
    </row>
    <row r="15" spans="2:14" ht="13.5" x14ac:dyDescent="0.25">
      <c r="B15" s="276">
        <v>7</v>
      </c>
      <c r="C15" s="97" t="s">
        <v>5110</v>
      </c>
      <c r="D15" s="98">
        <v>652.49901399999999</v>
      </c>
      <c r="E15" s="98">
        <v>600.11333300000001</v>
      </c>
      <c r="F15" s="98">
        <v>902.88391300000001</v>
      </c>
      <c r="G15" s="98">
        <v>990.21855900000003</v>
      </c>
      <c r="H15" s="99">
        <v>1071.700951</v>
      </c>
      <c r="I15" s="100">
        <v>1163.4800359999999</v>
      </c>
      <c r="J15" s="100">
        <v>1217.127479</v>
      </c>
      <c r="K15" s="100">
        <v>1070.214633</v>
      </c>
      <c r="L15" s="100">
        <v>1351.192176</v>
      </c>
      <c r="M15" s="100">
        <v>1543.7998539999999</v>
      </c>
    </row>
    <row r="16" spans="2:14" ht="13.5" x14ac:dyDescent="0.25">
      <c r="B16" s="276">
        <v>8</v>
      </c>
      <c r="C16" s="97" t="s">
        <v>5111</v>
      </c>
      <c r="D16" s="98">
        <v>799.39499000000001</v>
      </c>
      <c r="E16" s="98">
        <v>775.17477600000007</v>
      </c>
      <c r="F16" s="98">
        <v>979.77506399999993</v>
      </c>
      <c r="G16" s="98">
        <v>1075.5019630000002</v>
      </c>
      <c r="H16" s="99">
        <v>1183.6699599999999</v>
      </c>
      <c r="I16" s="100">
        <v>1159.5967290000001</v>
      </c>
      <c r="J16" s="100">
        <v>1223.209861</v>
      </c>
      <c r="K16" s="100">
        <v>1083.332746</v>
      </c>
      <c r="L16" s="100">
        <v>1219.1882190000001</v>
      </c>
      <c r="M16" s="100">
        <v>1410.4024469999999</v>
      </c>
    </row>
    <row r="17" spans="2:13" ht="13.5" x14ac:dyDescent="0.25">
      <c r="B17" s="276">
        <v>9</v>
      </c>
      <c r="C17" s="97" t="s">
        <v>5112</v>
      </c>
      <c r="D17" s="98">
        <v>514.75489400000004</v>
      </c>
      <c r="E17" s="98">
        <v>518.58467799999994</v>
      </c>
      <c r="F17" s="98">
        <v>516.94696499999998</v>
      </c>
      <c r="G17" s="98">
        <v>588.71525099999997</v>
      </c>
      <c r="H17" s="99">
        <v>720.86161900000002</v>
      </c>
      <c r="I17" s="100">
        <v>868.86367899999993</v>
      </c>
      <c r="J17" s="100">
        <v>1030.3518450000001</v>
      </c>
      <c r="K17" s="100">
        <v>1042.4114850000001</v>
      </c>
      <c r="L17" s="100">
        <v>1126.1279810000001</v>
      </c>
      <c r="M17" s="100">
        <v>1223.875595</v>
      </c>
    </row>
    <row r="18" spans="2:13" ht="13.5" x14ac:dyDescent="0.25">
      <c r="B18" s="276">
        <v>10</v>
      </c>
      <c r="C18" s="97" t="s">
        <v>5113</v>
      </c>
      <c r="D18" s="98">
        <v>602.01300000000003</v>
      </c>
      <c r="E18" s="98">
        <v>561.03221399999995</v>
      </c>
      <c r="F18" s="98">
        <v>559.79546800000003</v>
      </c>
      <c r="G18" s="98">
        <v>633.70069899999999</v>
      </c>
      <c r="H18" s="99">
        <v>716.75994900000001</v>
      </c>
      <c r="I18" s="100">
        <v>757.865679</v>
      </c>
      <c r="J18" s="100">
        <v>863.86978499999998</v>
      </c>
      <c r="K18" s="100">
        <v>840.210645</v>
      </c>
      <c r="L18" s="100">
        <v>943.233159</v>
      </c>
      <c r="M18" s="100">
        <v>1040.3982510000001</v>
      </c>
    </row>
    <row r="19" spans="2:13" ht="13.5" x14ac:dyDescent="0.25">
      <c r="B19" s="117"/>
      <c r="C19" s="105" t="s">
        <v>127</v>
      </c>
      <c r="D19" s="115">
        <f>D8-SUM(D9:D18)</f>
        <v>7871.2433229999915</v>
      </c>
      <c r="E19" s="115">
        <f t="shared" ref="E19:M19" si="0">E8-SUM(E9:E18)</f>
        <v>9501.3894810000056</v>
      </c>
      <c r="F19" s="115">
        <f t="shared" si="0"/>
        <v>7071.3743909999939</v>
      </c>
      <c r="G19" s="115">
        <f t="shared" si="0"/>
        <v>7182.5213210000111</v>
      </c>
      <c r="H19" s="115">
        <f t="shared" si="0"/>
        <v>7947.3102120000076</v>
      </c>
      <c r="I19" s="115">
        <f t="shared" si="0"/>
        <v>8794.3719440000095</v>
      </c>
      <c r="J19" s="115">
        <f t="shared" si="0"/>
        <v>9401.2408910000013</v>
      </c>
      <c r="K19" s="115">
        <f t="shared" si="0"/>
        <v>9911.6899749999939</v>
      </c>
      <c r="L19" s="115">
        <f t="shared" si="0"/>
        <v>12053.440415999998</v>
      </c>
      <c r="M19" s="115">
        <f t="shared" si="0"/>
        <v>13664.683294999981</v>
      </c>
    </row>
    <row r="20" spans="2:13" ht="6.6" customHeight="1" x14ac:dyDescent="0.25">
      <c r="B20" s="5"/>
      <c r="C20" s="11"/>
      <c r="D20" s="10"/>
      <c r="E20" s="10"/>
      <c r="F20" s="10"/>
      <c r="G20" s="10"/>
      <c r="H20" s="37"/>
      <c r="I20" s="37"/>
      <c r="J20" s="37"/>
    </row>
    <row r="21" spans="2:13" ht="13.5" x14ac:dyDescent="0.25">
      <c r="B21" s="116" t="s">
        <v>2564</v>
      </c>
      <c r="C21" s="111"/>
      <c r="D21" s="111"/>
      <c r="E21" s="111"/>
      <c r="F21" s="111"/>
      <c r="G21" s="32"/>
      <c r="H21" s="33"/>
      <c r="I21" s="34"/>
      <c r="J21" s="34"/>
      <c r="K21" s="23"/>
      <c r="L21" s="23"/>
      <c r="M21" s="23"/>
    </row>
    <row r="22" spans="2:13" ht="13.5" x14ac:dyDescent="0.25">
      <c r="B22" s="114" t="s">
        <v>5159</v>
      </c>
      <c r="C22" s="94"/>
      <c r="D22" s="94"/>
      <c r="E22" s="94"/>
      <c r="F22" s="94"/>
      <c r="G22" s="32"/>
      <c r="H22" s="33"/>
      <c r="I22" s="34"/>
      <c r="J22" s="34"/>
    </row>
    <row r="23" spans="2:13" ht="13.5" x14ac:dyDescent="0.25">
      <c r="B23" s="288" t="s">
        <v>5187</v>
      </c>
      <c r="C23" s="94"/>
      <c r="D23" s="94"/>
      <c r="E23" s="94"/>
      <c r="F23" s="165"/>
      <c r="G23" s="165"/>
      <c r="H23" s="165"/>
      <c r="I23" s="165"/>
      <c r="J23" s="165"/>
      <c r="K23" s="165"/>
      <c r="L23" s="165"/>
      <c r="M23" s="165"/>
    </row>
    <row r="24" spans="2:13" ht="13.5" x14ac:dyDescent="0.25">
      <c r="B24" s="92" t="s">
        <v>5176</v>
      </c>
      <c r="C24" s="94"/>
      <c r="D24" s="165"/>
      <c r="E24" s="165"/>
      <c r="F24" s="165"/>
      <c r="G24" s="165"/>
      <c r="H24" s="165"/>
      <c r="I24" s="165"/>
      <c r="J24" s="165"/>
      <c r="K24" s="165"/>
      <c r="L24" s="165"/>
      <c r="M24" s="165"/>
    </row>
    <row r="25" spans="2:13" ht="13.5" x14ac:dyDescent="0.25">
      <c r="B25" s="114" t="s">
        <v>5160</v>
      </c>
      <c r="C25" s="94"/>
      <c r="D25" s="94"/>
      <c r="E25" s="94"/>
      <c r="F25" s="94"/>
      <c r="G25" s="32"/>
      <c r="H25" s="32"/>
      <c r="I25" s="33"/>
      <c r="J25" s="33"/>
    </row>
    <row r="26" spans="2:13" ht="18" x14ac:dyDescent="0.35">
      <c r="C26" s="7"/>
      <c r="D26" s="180"/>
      <c r="E26" s="180"/>
      <c r="F26" s="180"/>
      <c r="G26" s="180"/>
      <c r="H26" s="180"/>
      <c r="I26" s="180"/>
      <c r="J26" s="180"/>
      <c r="K26" s="180"/>
      <c r="L26" s="180"/>
      <c r="M26" s="180"/>
    </row>
    <row r="27" spans="2:13" ht="13.5" hidden="1" x14ac:dyDescent="0.25">
      <c r="C27" s="7"/>
      <c r="D27" s="166"/>
      <c r="E27" s="166"/>
      <c r="F27" s="166"/>
      <c r="G27" s="166"/>
      <c r="H27" s="166"/>
      <c r="I27" s="166"/>
      <c r="J27" s="166"/>
      <c r="K27" s="166"/>
      <c r="L27" s="166"/>
      <c r="M27" s="166"/>
    </row>
    <row r="28" spans="2:13" ht="13.5" hidden="1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ht="13.5" hidden="1" x14ac:dyDescent="0.25">
      <c r="D29" s="7"/>
      <c r="E29" s="32"/>
      <c r="F29" s="32"/>
      <c r="G29" s="32"/>
      <c r="H29" s="32"/>
      <c r="I29" s="33"/>
      <c r="J29" s="33"/>
    </row>
    <row r="30" spans="2:13" ht="13.5" hidden="1" x14ac:dyDescent="0.25">
      <c r="D30" s="7"/>
      <c r="E30" s="32"/>
      <c r="F30" s="32"/>
      <c r="G30" s="32"/>
      <c r="H30" s="32"/>
      <c r="I30" s="33"/>
      <c r="J30" s="33"/>
    </row>
    <row r="31" spans="2:13" ht="13.5" hidden="1" x14ac:dyDescent="0.25">
      <c r="D31" s="7"/>
      <c r="E31" s="32"/>
      <c r="F31" s="32"/>
      <c r="G31" s="32"/>
      <c r="H31" s="32"/>
      <c r="I31" s="33"/>
      <c r="J31" s="33"/>
    </row>
    <row r="32" spans="2:13" ht="13.5" hidden="1" x14ac:dyDescent="0.25">
      <c r="D32" s="7"/>
      <c r="E32" s="32"/>
      <c r="F32" s="32"/>
      <c r="G32" s="32"/>
      <c r="H32" s="32"/>
      <c r="I32" s="33"/>
      <c r="J32" s="33"/>
      <c r="K32" s="34"/>
      <c r="L32" s="34"/>
      <c r="M32" s="34"/>
    </row>
    <row r="33" spans="4:13" ht="13.5" hidden="1" x14ac:dyDescent="0.25">
      <c r="D33" s="7"/>
      <c r="E33" s="32"/>
      <c r="F33" s="32"/>
      <c r="G33" s="32"/>
      <c r="H33" s="32"/>
      <c r="I33" s="33"/>
      <c r="J33" s="33"/>
      <c r="K33" s="34"/>
      <c r="L33" s="34"/>
      <c r="M33" s="34"/>
    </row>
    <row r="34" spans="4:13" ht="13.5" hidden="1" x14ac:dyDescent="0.25">
      <c r="D34" s="7"/>
      <c r="E34" s="32"/>
      <c r="F34" s="32"/>
      <c r="G34" s="32"/>
      <c r="H34" s="32"/>
      <c r="I34" s="33"/>
      <c r="J34" s="33"/>
      <c r="K34" s="34"/>
      <c r="L34" s="34"/>
      <c r="M34" s="34"/>
    </row>
    <row r="35" spans="4:13" ht="13.5" hidden="1" x14ac:dyDescent="0.25">
      <c r="D35" s="7"/>
      <c r="E35" s="32"/>
      <c r="F35" s="32"/>
      <c r="G35" s="32"/>
      <c r="H35" s="32"/>
      <c r="I35" s="33"/>
      <c r="J35" s="33"/>
      <c r="K35" s="34"/>
      <c r="L35" s="34"/>
      <c r="M35" s="34"/>
    </row>
    <row r="36" spans="4:13" ht="13.5" hidden="1" x14ac:dyDescent="0.25">
      <c r="D36" s="7"/>
      <c r="E36" s="32"/>
      <c r="F36" s="32"/>
      <c r="G36" s="32"/>
      <c r="H36" s="32"/>
      <c r="I36" s="33"/>
      <c r="J36" s="33"/>
      <c r="K36" s="34"/>
      <c r="L36" s="34"/>
      <c r="M36" s="34"/>
    </row>
    <row r="37" spans="4:13" ht="13.5" hidden="1" x14ac:dyDescent="0.25">
      <c r="D37" s="7"/>
      <c r="E37" s="32"/>
      <c r="F37" s="32"/>
      <c r="G37" s="32"/>
      <c r="H37" s="32"/>
      <c r="I37" s="33"/>
      <c r="J37" s="33"/>
      <c r="K37" s="34"/>
      <c r="L37" s="34"/>
      <c r="M37" s="34"/>
    </row>
    <row r="38" spans="4:13" ht="13.5" hidden="1" x14ac:dyDescent="0.25">
      <c r="D38" s="7"/>
      <c r="E38" s="32"/>
      <c r="F38" s="32"/>
      <c r="G38" s="32"/>
      <c r="H38" s="32"/>
      <c r="I38" s="33"/>
      <c r="J38" s="33"/>
      <c r="K38" s="34"/>
      <c r="L38" s="34"/>
      <c r="M38" s="34"/>
    </row>
    <row r="39" spans="4:13" ht="13.5" hidden="1" x14ac:dyDescent="0.25">
      <c r="J39" s="33"/>
      <c r="K39" s="34"/>
      <c r="L39" s="34"/>
      <c r="M39" s="34"/>
    </row>
    <row r="40" spans="4:13" ht="13.5" hidden="1" x14ac:dyDescent="0.25">
      <c r="K40" s="34"/>
      <c r="L40" s="34"/>
      <c r="M40" s="34"/>
    </row>
    <row r="41" spans="4:13" ht="13.5" hidden="1" x14ac:dyDescent="0.25">
      <c r="K41" s="34"/>
      <c r="L41" s="34"/>
      <c r="M41" s="34"/>
    </row>
    <row r="42" spans="4:13" ht="13.5" hidden="1" x14ac:dyDescent="0.25">
      <c r="K42" s="34"/>
      <c r="L42" s="34"/>
      <c r="M42" s="34"/>
    </row>
    <row r="43" spans="4:13" ht="13.5" hidden="1" x14ac:dyDescent="0.25">
      <c r="K43" s="34"/>
      <c r="L43" s="34"/>
      <c r="M43" s="34"/>
    </row>
    <row r="44" spans="4:13" ht="13.5" hidden="1" x14ac:dyDescent="0.25">
      <c r="K44" s="34"/>
      <c r="L44" s="34"/>
      <c r="M44" s="34"/>
    </row>
    <row r="45" spans="4:13" ht="13.5" hidden="1" x14ac:dyDescent="0.25">
      <c r="K45" s="34"/>
      <c r="L45" s="34"/>
      <c r="M45" s="34"/>
    </row>
    <row r="46" spans="4:13" ht="13.5" hidden="1" x14ac:dyDescent="0.25">
      <c r="K46" s="34"/>
      <c r="L46" s="34"/>
      <c r="M46" s="34"/>
    </row>
    <row r="47" spans="4:13" ht="13.5" hidden="1" x14ac:dyDescent="0.25">
      <c r="K47" s="34"/>
      <c r="L47" s="34"/>
      <c r="M47" s="34"/>
    </row>
    <row r="48" spans="4:13" ht="13.5" hidden="1" x14ac:dyDescent="0.25"/>
    <row r="49" ht="13.5" hidden="1" x14ac:dyDescent="0.25"/>
    <row r="50" ht="13.5" hidden="1" x14ac:dyDescent="0.25"/>
    <row r="51" ht="13.5" hidden="1" x14ac:dyDescent="0.25"/>
    <row r="52" ht="13.5" hidden="1" x14ac:dyDescent="0.25"/>
    <row r="53" ht="13.5" hidden="1" x14ac:dyDescent="0.25"/>
    <row r="54" ht="13.5" hidden="1" x14ac:dyDescent="0.25"/>
    <row r="55" ht="13.5" hidden="1" x14ac:dyDescent="0.25"/>
    <row r="56" ht="13.5" hidden="1" x14ac:dyDescent="0.25"/>
    <row r="57" ht="13.5" hidden="1" x14ac:dyDescent="0.25"/>
    <row r="58" ht="13.5" hidden="1" x14ac:dyDescent="0.25"/>
    <row r="59" ht="13.5" hidden="1" x14ac:dyDescent="0.25"/>
    <row r="60" ht="13.5" hidden="1" x14ac:dyDescent="0.25"/>
    <row r="61" ht="13.5" hidden="1" x14ac:dyDescent="0.25"/>
    <row r="62" ht="13.5" hidden="1" x14ac:dyDescent="0.25"/>
    <row r="63" ht="13.5" hidden="1" x14ac:dyDescent="0.25"/>
    <row r="64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3.5" hidden="1" x14ac:dyDescent="0.25"/>
    <row r="872" ht="13.5" hidden="1" x14ac:dyDescent="0.25"/>
    <row r="873" ht="13.5" hidden="1" x14ac:dyDescent="0.25"/>
    <row r="874" ht="13.5" hidden="1" x14ac:dyDescent="0.25"/>
    <row r="875" ht="13.5" hidden="1" x14ac:dyDescent="0.25"/>
    <row r="876" ht="13.5" hidden="1" x14ac:dyDescent="0.25"/>
    <row r="877" ht="13.5" hidden="1" x14ac:dyDescent="0.25"/>
    <row r="878" ht="13.5" hidden="1" x14ac:dyDescent="0.25"/>
    <row r="879" ht="13.5" hidden="1" x14ac:dyDescent="0.25"/>
    <row r="880" ht="13.5" hidden="1" x14ac:dyDescent="0.25"/>
    <row r="881" ht="13.5" hidden="1" x14ac:dyDescent="0.25"/>
    <row r="882" ht="13.5" hidden="1" x14ac:dyDescent="0.25"/>
    <row r="883" ht="13.5" hidden="1" x14ac:dyDescent="0.25"/>
    <row r="884" ht="13.5" hidden="1" x14ac:dyDescent="0.25"/>
    <row r="885" ht="13.5" hidden="1" x14ac:dyDescent="0.25"/>
    <row r="886" ht="13.5" hidden="1" x14ac:dyDescent="0.25"/>
    <row r="887" ht="13.5" hidden="1" x14ac:dyDescent="0.25"/>
    <row r="888" ht="13.5" hidden="1" x14ac:dyDescent="0.25"/>
    <row r="889" ht="13.5" hidden="1" x14ac:dyDescent="0.25"/>
    <row r="890" ht="13.5" hidden="1" x14ac:dyDescent="0.25"/>
    <row r="891" ht="13.5" hidden="1" x14ac:dyDescent="0.25"/>
    <row r="892" ht="13.5" hidden="1" x14ac:dyDescent="0.25"/>
    <row r="893" ht="13.5" hidden="1" x14ac:dyDescent="0.25"/>
    <row r="894" ht="13.5" hidden="1" x14ac:dyDescent="0.25"/>
    <row r="895" ht="13.5" hidden="1" x14ac:dyDescent="0.25"/>
    <row r="896" ht="13.5" hidden="1" x14ac:dyDescent="0.25"/>
    <row r="897" ht="13.5" hidden="1" x14ac:dyDescent="0.25"/>
    <row r="898" ht="13.5" hidden="1" x14ac:dyDescent="0.25"/>
    <row r="899" ht="13.5" hidden="1" x14ac:dyDescent="0.25"/>
    <row r="900" ht="13.5" hidden="1" x14ac:dyDescent="0.25"/>
    <row r="901" ht="13.5" hidden="1" x14ac:dyDescent="0.25"/>
    <row r="902" ht="13.5" hidden="1" x14ac:dyDescent="0.25"/>
    <row r="903" ht="13.5" hidden="1" x14ac:dyDescent="0.25"/>
    <row r="904" ht="13.5" hidden="1" x14ac:dyDescent="0.25"/>
    <row r="905" ht="13.5" hidden="1" x14ac:dyDescent="0.25"/>
    <row r="906" ht="13.5" hidden="1" x14ac:dyDescent="0.25"/>
    <row r="907" ht="13.5" hidden="1" x14ac:dyDescent="0.25"/>
    <row r="908" ht="13.5" hidden="1" x14ac:dyDescent="0.25"/>
    <row r="909" ht="13.5" hidden="1" x14ac:dyDescent="0.25"/>
    <row r="910" ht="13.5" hidden="1" x14ac:dyDescent="0.25"/>
    <row r="911" ht="13.5" hidden="1" x14ac:dyDescent="0.25"/>
    <row r="912" ht="13.5" hidden="1" x14ac:dyDescent="0.25"/>
    <row r="913" ht="13.5" hidden="1" x14ac:dyDescent="0.25"/>
    <row r="914" ht="13.5" hidden="1" x14ac:dyDescent="0.25"/>
    <row r="915" ht="13.5" hidden="1" x14ac:dyDescent="0.25"/>
    <row r="916" ht="13.5" hidden="1" x14ac:dyDescent="0.25"/>
    <row r="917" ht="13.5" hidden="1" x14ac:dyDescent="0.25"/>
    <row r="918" ht="13.5" hidden="1" x14ac:dyDescent="0.25"/>
    <row r="919" ht="13.5" hidden="1" x14ac:dyDescent="0.25"/>
    <row r="920" ht="13.5" hidden="1" x14ac:dyDescent="0.25"/>
    <row r="921" ht="13.5" hidden="1" x14ac:dyDescent="0.25"/>
    <row r="922" ht="13.5" hidden="1" x14ac:dyDescent="0.25"/>
    <row r="923" ht="13.5" hidden="1" x14ac:dyDescent="0.25"/>
    <row r="924" ht="13.5" hidden="1" x14ac:dyDescent="0.25"/>
    <row r="925" ht="13.5" hidden="1" x14ac:dyDescent="0.25"/>
    <row r="926" ht="13.5" hidden="1" x14ac:dyDescent="0.25"/>
    <row r="927" ht="13.5" hidden="1" x14ac:dyDescent="0.25"/>
    <row r="928" ht="13.5" hidden="1" x14ac:dyDescent="0.25"/>
    <row r="929" ht="13.5" hidden="1" x14ac:dyDescent="0.25"/>
    <row r="930" ht="13.5" hidden="1" x14ac:dyDescent="0.25"/>
    <row r="931" ht="13.5" hidden="1" x14ac:dyDescent="0.25"/>
    <row r="932" ht="13.5" hidden="1" x14ac:dyDescent="0.25"/>
    <row r="933" ht="13.5" hidden="1" x14ac:dyDescent="0.25"/>
    <row r="934" ht="13.5" hidden="1" x14ac:dyDescent="0.25"/>
    <row r="935" ht="13.5" hidden="1" x14ac:dyDescent="0.25"/>
    <row r="936" ht="13.5" hidden="1" x14ac:dyDescent="0.25"/>
    <row r="937" ht="13.5" hidden="1" x14ac:dyDescent="0.25"/>
    <row r="938" ht="13.5" hidden="1" x14ac:dyDescent="0.25"/>
    <row r="939" ht="13.5" hidden="1" x14ac:dyDescent="0.25"/>
    <row r="940" ht="13.5" hidden="1" x14ac:dyDescent="0.25"/>
    <row r="941" ht="13.5" hidden="1" x14ac:dyDescent="0.25"/>
    <row r="942" ht="13.5" hidden="1" x14ac:dyDescent="0.25"/>
    <row r="943" ht="13.5" hidden="1" x14ac:dyDescent="0.25"/>
    <row r="944" ht="13.5" hidden="1" x14ac:dyDescent="0.25"/>
    <row r="945" ht="13.5" hidden="1" x14ac:dyDescent="0.25"/>
    <row r="946" ht="13.5" hidden="1" x14ac:dyDescent="0.25"/>
    <row r="947" ht="13.5" hidden="1" x14ac:dyDescent="0.25"/>
    <row r="948" ht="13.5" hidden="1" x14ac:dyDescent="0.25"/>
    <row r="949" ht="13.5" hidden="1" x14ac:dyDescent="0.25"/>
    <row r="950" ht="13.5" hidden="1" x14ac:dyDescent="0.25"/>
    <row r="951" ht="13.5" hidden="1" x14ac:dyDescent="0.25"/>
    <row r="952" ht="13.5" hidden="1" x14ac:dyDescent="0.25"/>
    <row r="953" ht="13.5" hidden="1" x14ac:dyDescent="0.25"/>
    <row r="954" ht="13.5" hidden="1" x14ac:dyDescent="0.25"/>
    <row r="955" ht="13.5" hidden="1" x14ac:dyDescent="0.25"/>
    <row r="956" ht="13.5" hidden="1" x14ac:dyDescent="0.25"/>
    <row r="957" ht="13.5" hidden="1" x14ac:dyDescent="0.25"/>
    <row r="958" ht="13.5" hidden="1" x14ac:dyDescent="0.25"/>
    <row r="959" ht="13.5" hidden="1" x14ac:dyDescent="0.25"/>
    <row r="960" ht="13.5" hidden="1" x14ac:dyDescent="0.25"/>
    <row r="961" ht="13.5" hidden="1" x14ac:dyDescent="0.25"/>
    <row r="962" ht="13.5" hidden="1" x14ac:dyDescent="0.25"/>
    <row r="963" ht="13.5" hidden="1" x14ac:dyDescent="0.25"/>
    <row r="964" ht="13.5" hidden="1" x14ac:dyDescent="0.25"/>
    <row r="965" ht="13.5" hidden="1" x14ac:dyDescent="0.25"/>
    <row r="966" ht="13.5" hidden="1" x14ac:dyDescent="0.25"/>
    <row r="967" ht="13.5" hidden="1" x14ac:dyDescent="0.25"/>
    <row r="968" ht="13.5" hidden="1" x14ac:dyDescent="0.25"/>
    <row r="969" ht="13.5" hidden="1" x14ac:dyDescent="0.25"/>
    <row r="970" ht="13.5" hidden="1" x14ac:dyDescent="0.25"/>
    <row r="971" ht="13.5" hidden="1" x14ac:dyDescent="0.25"/>
    <row r="972" ht="13.5" hidden="1" x14ac:dyDescent="0.25"/>
    <row r="973" ht="13.5" hidden="1" x14ac:dyDescent="0.25"/>
    <row r="974" ht="13.5" hidden="1" x14ac:dyDescent="0.25"/>
    <row r="975" ht="13.5" hidden="1" x14ac:dyDescent="0.25"/>
    <row r="976" ht="13.5" hidden="1" x14ac:dyDescent="0.25"/>
    <row r="977" ht="13.5" hidden="1" x14ac:dyDescent="0.25"/>
    <row r="978" ht="13.5" hidden="1" x14ac:dyDescent="0.25"/>
    <row r="979" ht="13.5" hidden="1" x14ac:dyDescent="0.25"/>
    <row r="980" ht="13.5" hidden="1" x14ac:dyDescent="0.25"/>
    <row r="981" ht="13.5" hidden="1" x14ac:dyDescent="0.25"/>
    <row r="982" ht="13.5" hidden="1" x14ac:dyDescent="0.25"/>
    <row r="983" ht="13.5" hidden="1" x14ac:dyDescent="0.25"/>
    <row r="984" ht="13.5" hidden="1" x14ac:dyDescent="0.25"/>
    <row r="985" ht="13.5" hidden="1" x14ac:dyDescent="0.25"/>
    <row r="986" ht="13.5" hidden="1" x14ac:dyDescent="0.25"/>
    <row r="987" ht="13.5" hidden="1" x14ac:dyDescent="0.25"/>
    <row r="988" ht="13.5" hidden="1" x14ac:dyDescent="0.25"/>
    <row r="989" ht="13.5" hidden="1" x14ac:dyDescent="0.25"/>
    <row r="990" ht="13.5" hidden="1" x14ac:dyDescent="0.25"/>
    <row r="991" ht="13.5" hidden="1" x14ac:dyDescent="0.25"/>
    <row r="992" ht="13.5" hidden="1" x14ac:dyDescent="0.25"/>
    <row r="993" ht="13.5" hidden="1" x14ac:dyDescent="0.25"/>
    <row r="994" ht="13.5" hidden="1" x14ac:dyDescent="0.25"/>
    <row r="995" ht="13.5" hidden="1" x14ac:dyDescent="0.25"/>
    <row r="996" ht="13.5" hidden="1" x14ac:dyDescent="0.25"/>
    <row r="997" ht="13.5" hidden="1" x14ac:dyDescent="0.25"/>
    <row r="998" ht="13.5" hidden="1" x14ac:dyDescent="0.25"/>
    <row r="999" ht="13.5" hidden="1" x14ac:dyDescent="0.25"/>
    <row r="1000" ht="13.5" hidden="1" x14ac:dyDescent="0.25"/>
    <row r="1001" ht="13.5" hidden="1" x14ac:dyDescent="0.25"/>
    <row r="1002" ht="13.5" hidden="1" x14ac:dyDescent="0.25"/>
    <row r="1003" ht="13.5" hidden="1" x14ac:dyDescent="0.25"/>
    <row r="1004" ht="13.5" hidden="1" x14ac:dyDescent="0.25"/>
    <row r="1005" ht="13.5" hidden="1" x14ac:dyDescent="0.25"/>
    <row r="1006" ht="13.5" hidden="1" x14ac:dyDescent="0.25"/>
    <row r="1007" ht="13.5" hidden="1" x14ac:dyDescent="0.25"/>
    <row r="1008" ht="13.5" hidden="1" x14ac:dyDescent="0.25"/>
  </sheetData>
  <mergeCells count="14">
    <mergeCell ref="B3:L4"/>
    <mergeCell ref="N6:N8"/>
    <mergeCell ref="L6:L7"/>
    <mergeCell ref="K6:K7"/>
    <mergeCell ref="B6:B7"/>
    <mergeCell ref="C6:C7"/>
    <mergeCell ref="D6:D7"/>
    <mergeCell ref="E6:E7"/>
    <mergeCell ref="F6:F7"/>
    <mergeCell ref="J6:J7"/>
    <mergeCell ref="I6:I7"/>
    <mergeCell ref="H6:H7"/>
    <mergeCell ref="G6:G7"/>
    <mergeCell ref="M6:M7"/>
  </mergeCells>
  <hyperlinks>
    <hyperlink ref="N6:N8" location="Indice!H7" display="Regresar"/>
  </hyperlink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S1010"/>
  <sheetViews>
    <sheetView showGridLines="0" zoomScale="115" zoomScaleNormal="115" workbookViewId="0">
      <pane xSplit="1" ySplit="8" topLeftCell="B33" activePane="bottomRight" state="frozen"/>
      <selection pane="topRight" activeCell="B1" sqref="B1"/>
      <selection pane="bottomLeft" activeCell="A8" sqref="A8"/>
      <selection pane="bottomRight" activeCell="B49" sqref="B49"/>
    </sheetView>
  </sheetViews>
  <sheetFormatPr baseColWidth="10" defaultColWidth="0" defaultRowHeight="15" customHeight="1" zeroHeight="1" x14ac:dyDescent="0.25"/>
  <cols>
    <col min="1" max="1" width="1.42578125" style="1" customWidth="1"/>
    <col min="2" max="2" width="17.140625" style="1" customWidth="1"/>
    <col min="3" max="7" width="24.28515625" style="48" customWidth="1"/>
    <col min="8" max="8" width="17.140625" style="1" customWidth="1"/>
    <col min="9" max="9" width="9.42578125" style="1" customWidth="1"/>
    <col min="10" max="10" width="14.28515625" style="1" hidden="1" customWidth="1"/>
    <col min="11" max="11" width="13.85546875" style="1" hidden="1" customWidth="1"/>
    <col min="12" max="19" width="9.42578125" style="1" hidden="1" customWidth="1"/>
    <col min="20" max="16384" width="15.140625" style="1" hidden="1"/>
  </cols>
  <sheetData>
    <row r="1" spans="1:10" ht="15" customHeight="1" x14ac:dyDescent="0.25"/>
    <row r="2" spans="1:10" ht="15" customHeight="1" x14ac:dyDescent="0.25"/>
    <row r="3" spans="1:10" ht="13.5" x14ac:dyDescent="0.25"/>
    <row r="4" spans="1:10" ht="19.5" customHeight="1" x14ac:dyDescent="0.25">
      <c r="A4" s="2"/>
      <c r="B4" s="294" t="s">
        <v>5193</v>
      </c>
      <c r="C4" s="294"/>
      <c r="D4" s="294"/>
      <c r="E4" s="294"/>
      <c r="F4" s="294"/>
      <c r="G4" s="294"/>
      <c r="H4" s="294"/>
    </row>
    <row r="5" spans="1:10" ht="13.5" customHeight="1" x14ac:dyDescent="0.25">
      <c r="A5" s="2"/>
      <c r="B5" s="294"/>
      <c r="C5" s="294"/>
      <c r="D5" s="294"/>
      <c r="E5" s="294"/>
      <c r="F5" s="294"/>
      <c r="G5" s="294"/>
      <c r="H5" s="294"/>
    </row>
    <row r="6" spans="1:10" ht="8.25" customHeight="1" x14ac:dyDescent="0.25">
      <c r="A6" s="2"/>
      <c r="B6" s="167"/>
      <c r="C6" s="167"/>
      <c r="D6" s="167"/>
      <c r="E6" s="167"/>
      <c r="F6" s="167"/>
      <c r="G6" s="167"/>
      <c r="H6" s="167"/>
    </row>
    <row r="7" spans="1:10" ht="23.25" customHeight="1" x14ac:dyDescent="0.3">
      <c r="A7" s="2"/>
      <c r="B7" s="300" t="s">
        <v>1</v>
      </c>
      <c r="C7" s="300" t="s">
        <v>5</v>
      </c>
      <c r="D7" s="303" t="s">
        <v>6</v>
      </c>
      <c r="E7" s="304"/>
      <c r="F7" s="300" t="s">
        <v>7</v>
      </c>
      <c r="G7" s="300" t="s">
        <v>8</v>
      </c>
      <c r="H7" s="300" t="s">
        <v>692</v>
      </c>
      <c r="I7" s="295" t="s">
        <v>2594</v>
      </c>
    </row>
    <row r="8" spans="1:10" ht="31.5" customHeight="1" x14ac:dyDescent="0.25">
      <c r="A8" s="2"/>
      <c r="B8" s="302"/>
      <c r="C8" s="301"/>
      <c r="D8" s="218" t="s">
        <v>9</v>
      </c>
      <c r="E8" s="218" t="s">
        <v>10</v>
      </c>
      <c r="F8" s="301"/>
      <c r="G8" s="301"/>
      <c r="H8" s="301"/>
      <c r="I8" s="295"/>
    </row>
    <row r="9" spans="1:10" ht="15" customHeight="1" x14ac:dyDescent="0.25">
      <c r="A9" s="2"/>
      <c r="B9" s="3">
        <v>1990</v>
      </c>
      <c r="C9" s="50">
        <v>2494</v>
      </c>
      <c r="D9" s="50">
        <v>10104</v>
      </c>
      <c r="E9" s="50">
        <v>2162</v>
      </c>
      <c r="F9" s="50">
        <v>3552</v>
      </c>
      <c r="G9" s="50">
        <v>5526.3249999999998</v>
      </c>
      <c r="H9" s="58">
        <f>SUM(C9:G9)</f>
        <v>23838.325000000001</v>
      </c>
      <c r="I9" s="29"/>
      <c r="J9" s="58"/>
    </row>
    <row r="10" spans="1:10" ht="13.5" x14ac:dyDescent="0.25">
      <c r="A10" s="2"/>
      <c r="B10" s="3">
        <v>1991</v>
      </c>
      <c r="C10" s="50">
        <v>2660</v>
      </c>
      <c r="D10" s="50">
        <v>8166</v>
      </c>
      <c r="E10" s="50">
        <v>2373</v>
      </c>
      <c r="F10" s="50">
        <v>4051</v>
      </c>
      <c r="G10" s="50">
        <v>5959.0619999999999</v>
      </c>
      <c r="H10" s="58">
        <f t="shared" ref="H10:H37" si="0">SUM(C10:G10)</f>
        <v>23209.061999999998</v>
      </c>
      <c r="J10" s="58"/>
    </row>
    <row r="11" spans="1:10" ht="13.5" x14ac:dyDescent="0.25">
      <c r="A11" s="2"/>
      <c r="B11" s="3">
        <v>1992</v>
      </c>
      <c r="C11" s="50">
        <v>3070</v>
      </c>
      <c r="D11" s="50">
        <v>8307</v>
      </c>
      <c r="E11" s="50">
        <v>2112</v>
      </c>
      <c r="F11" s="50">
        <v>4743</v>
      </c>
      <c r="G11" s="50">
        <v>6084.87</v>
      </c>
      <c r="H11" s="58">
        <f t="shared" si="0"/>
        <v>24316.87</v>
      </c>
      <c r="J11" s="58"/>
    </row>
    <row r="12" spans="1:10" ht="13.5" x14ac:dyDescent="0.25">
      <c r="A12" s="2"/>
      <c r="B12" s="3">
        <v>1993</v>
      </c>
      <c r="C12" s="50">
        <v>3333</v>
      </c>
      <c r="D12" s="50">
        <v>7684.9769999999999</v>
      </c>
      <c r="E12" s="50">
        <v>2789.7139999999999</v>
      </c>
      <c r="F12" s="50">
        <v>5410.0619999999999</v>
      </c>
      <c r="G12" s="50">
        <v>6167.009</v>
      </c>
      <c r="H12" s="58">
        <f t="shared" si="0"/>
        <v>25384.761999999995</v>
      </c>
      <c r="J12" s="58"/>
    </row>
    <row r="13" spans="1:10" ht="13.5" x14ac:dyDescent="0.25">
      <c r="A13" s="2"/>
      <c r="B13" s="3">
        <v>1994</v>
      </c>
      <c r="C13" s="50">
        <v>3475</v>
      </c>
      <c r="D13" s="50">
        <v>7619.4840000000004</v>
      </c>
      <c r="E13" s="50">
        <v>3037.4780000000001</v>
      </c>
      <c r="F13" s="50">
        <v>5803.0789999999997</v>
      </c>
      <c r="G13" s="50">
        <v>6363.4750000000004</v>
      </c>
      <c r="H13" s="58">
        <f t="shared" si="0"/>
        <v>26298.515999999996</v>
      </c>
      <c r="J13" s="58"/>
    </row>
    <row r="14" spans="1:10" ht="13.5" x14ac:dyDescent="0.25">
      <c r="A14" s="2"/>
      <c r="B14" s="3">
        <v>1995</v>
      </c>
      <c r="C14" s="50">
        <v>3672.7262389999996</v>
      </c>
      <c r="D14" s="50">
        <v>8637.8230000000003</v>
      </c>
      <c r="E14" s="50">
        <v>4572.951</v>
      </c>
      <c r="F14" s="50">
        <v>4924.4660000000003</v>
      </c>
      <c r="G14" s="50">
        <v>6178.7910000000002</v>
      </c>
      <c r="H14" s="58">
        <f t="shared" si="0"/>
        <v>27986.757239000002</v>
      </c>
      <c r="J14" s="58"/>
    </row>
    <row r="15" spans="1:10" ht="13.5" x14ac:dyDescent="0.25">
      <c r="A15" s="2"/>
      <c r="B15" s="3">
        <v>1996</v>
      </c>
      <c r="C15" s="50">
        <v>4223.6819349999996</v>
      </c>
      <c r="D15" s="50">
        <v>11816.911</v>
      </c>
      <c r="E15" s="50">
        <v>4121.9620000000004</v>
      </c>
      <c r="F15" s="50">
        <v>6415.61</v>
      </c>
      <c r="G15" s="50">
        <v>6756.1670000000004</v>
      </c>
      <c r="H15" s="58">
        <f t="shared" si="0"/>
        <v>33334.331935000002</v>
      </c>
      <c r="J15" s="58"/>
    </row>
    <row r="16" spans="1:10" ht="13.5" x14ac:dyDescent="0.25">
      <c r="A16" s="2"/>
      <c r="B16" s="3">
        <v>1997</v>
      </c>
      <c r="C16" s="50">
        <v>4864.8445309999997</v>
      </c>
      <c r="D16" s="50">
        <v>11455.436</v>
      </c>
      <c r="E16" s="50">
        <v>4436.45</v>
      </c>
      <c r="F16" s="50">
        <v>8833.2139999999999</v>
      </c>
      <c r="G16" s="50">
        <v>7375.9889999999996</v>
      </c>
      <c r="H16" s="58">
        <f t="shared" si="0"/>
        <v>36965.933531000002</v>
      </c>
      <c r="J16" s="58"/>
    </row>
    <row r="17" spans="1:11" ht="13.5" x14ac:dyDescent="0.25">
      <c r="A17" s="2"/>
      <c r="B17" s="3">
        <v>1998</v>
      </c>
      <c r="C17" s="50">
        <v>5626.8417589999999</v>
      </c>
      <c r="D17" s="50">
        <v>7295.7650000000003</v>
      </c>
      <c r="E17" s="50">
        <v>4320.4889999999996</v>
      </c>
      <c r="F17" s="50">
        <v>10526.397000000001</v>
      </c>
      <c r="G17" s="50">
        <v>7493.130546800001</v>
      </c>
      <c r="H17" s="58">
        <f t="shared" si="0"/>
        <v>35262.6233058</v>
      </c>
      <c r="J17" s="58"/>
    </row>
    <row r="18" spans="1:11" ht="13.5" x14ac:dyDescent="0.25">
      <c r="A18" s="2"/>
      <c r="B18" s="3">
        <v>1999</v>
      </c>
      <c r="C18" s="50">
        <v>5909.5546609999992</v>
      </c>
      <c r="D18" s="50">
        <v>9959.4830000000002</v>
      </c>
      <c r="E18" s="50">
        <v>4437.6260000000002</v>
      </c>
      <c r="F18" s="50">
        <v>13444.264999999999</v>
      </c>
      <c r="G18" s="50">
        <v>7222.8760000000002</v>
      </c>
      <c r="H18" s="58">
        <f t="shared" si="0"/>
        <v>40973.804661000002</v>
      </c>
      <c r="J18" s="58"/>
    </row>
    <row r="19" spans="1:11" ht="13.5" x14ac:dyDescent="0.25">
      <c r="A19" s="2"/>
      <c r="B19" s="3">
        <v>2000</v>
      </c>
      <c r="C19" s="50">
        <v>6572.7429809999994</v>
      </c>
      <c r="D19" s="50">
        <v>16124.312</v>
      </c>
      <c r="E19" s="50">
        <v>4752.47</v>
      </c>
      <c r="F19" s="50">
        <v>17758.573</v>
      </c>
      <c r="G19" s="50">
        <v>8294.2080000000005</v>
      </c>
      <c r="H19" s="58">
        <f t="shared" si="0"/>
        <v>53502.305980999998</v>
      </c>
      <c r="J19" s="58"/>
    </row>
    <row r="20" spans="1:11" ht="13.5" x14ac:dyDescent="0.25">
      <c r="A20" s="2"/>
      <c r="B20" s="3">
        <v>2001</v>
      </c>
      <c r="C20" s="50">
        <v>8895.263818999998</v>
      </c>
      <c r="D20" s="50">
        <v>13190.963</v>
      </c>
      <c r="E20" s="50">
        <v>4435.3310000000001</v>
      </c>
      <c r="F20" s="50">
        <v>19282.39</v>
      </c>
      <c r="G20" s="50">
        <v>8400.6049999999996</v>
      </c>
      <c r="H20" s="58">
        <f>SUM(C20:G20)</f>
        <v>54204.55281899999</v>
      </c>
      <c r="J20" s="58"/>
    </row>
    <row r="21" spans="1:11" ht="13.5" x14ac:dyDescent="0.25">
      <c r="A21" s="2"/>
      <c r="B21" s="3">
        <v>2002</v>
      </c>
      <c r="C21" s="50">
        <v>9814.4480999999996</v>
      </c>
      <c r="D21" s="50">
        <v>14823.464</v>
      </c>
      <c r="E21" s="50">
        <v>4195.9799999999996</v>
      </c>
      <c r="F21" s="50">
        <v>18802.063999999998</v>
      </c>
      <c r="G21" s="50">
        <v>8857.9860000000008</v>
      </c>
      <c r="H21" s="58">
        <f>SUM(C21:G21)</f>
        <v>56493.9421</v>
      </c>
      <c r="J21" s="58"/>
    </row>
    <row r="22" spans="1:11" ht="13.5" x14ac:dyDescent="0.25">
      <c r="A22" s="2"/>
      <c r="B22" s="3">
        <v>2003</v>
      </c>
      <c r="C22" s="50">
        <v>15138.686409999998</v>
      </c>
      <c r="D22" s="50">
        <v>18597.224999999999</v>
      </c>
      <c r="E22" s="50">
        <v>5022.5020000000004</v>
      </c>
      <c r="F22" s="50">
        <v>18409.96</v>
      </c>
      <c r="G22" s="50">
        <v>9361.7340000000004</v>
      </c>
      <c r="H22" s="58">
        <f t="shared" si="0"/>
        <v>66530.107409999997</v>
      </c>
      <c r="J22" s="58"/>
    </row>
    <row r="23" spans="1:11" ht="13.5" x14ac:dyDescent="0.25">
      <c r="A23" s="2"/>
      <c r="B23" s="3">
        <v>2004</v>
      </c>
      <c r="C23" s="50">
        <v>18331.747957</v>
      </c>
      <c r="D23" s="50">
        <v>23663.079000000002</v>
      </c>
      <c r="E23" s="50">
        <v>5666.4759999999997</v>
      </c>
      <c r="F23" s="50">
        <v>19209.417000000001</v>
      </c>
      <c r="G23" s="50">
        <v>10795.556229</v>
      </c>
      <c r="H23" s="58">
        <f t="shared" si="0"/>
        <v>77666.276185999988</v>
      </c>
      <c r="J23" s="58"/>
    </row>
    <row r="24" spans="1:11" ht="13.5" x14ac:dyDescent="0.25">
      <c r="A24" s="2"/>
      <c r="B24" s="3">
        <v>2005</v>
      </c>
      <c r="C24" s="50">
        <v>21688.270918000002</v>
      </c>
      <c r="D24" s="50">
        <v>31888.572</v>
      </c>
      <c r="E24" s="50">
        <v>5981.0810000000001</v>
      </c>
      <c r="F24" s="50">
        <v>21722.51</v>
      </c>
      <c r="G24" s="50">
        <v>11803.409721</v>
      </c>
      <c r="H24" s="58">
        <f t="shared" si="0"/>
        <v>93083.843638999999</v>
      </c>
      <c r="J24" s="58"/>
    </row>
    <row r="25" spans="1:11" ht="13.5" x14ac:dyDescent="0.25">
      <c r="A25" s="2"/>
      <c r="B25" s="3">
        <v>2006</v>
      </c>
      <c r="C25" s="50">
        <v>25566.835053999996</v>
      </c>
      <c r="D25" s="50">
        <v>39016.849000000002</v>
      </c>
      <c r="E25" s="50">
        <v>6835.9110000000001</v>
      </c>
      <c r="F25" s="50">
        <v>24320.557000000001</v>
      </c>
      <c r="G25" s="50">
        <v>12176.565592999999</v>
      </c>
      <c r="H25" s="58">
        <f t="shared" si="0"/>
        <v>107916.71764700001</v>
      </c>
      <c r="J25" s="58"/>
      <c r="K25" s="18"/>
    </row>
    <row r="26" spans="1:11" ht="13.5" x14ac:dyDescent="0.25">
      <c r="A26" s="2"/>
      <c r="B26" s="3">
        <v>2007</v>
      </c>
      <c r="C26" s="50">
        <v>26058.818016999998</v>
      </c>
      <c r="D26" s="50">
        <v>43013.838000000003</v>
      </c>
      <c r="E26" s="50">
        <v>7414.951</v>
      </c>
      <c r="F26" s="50" t="s">
        <v>12</v>
      </c>
      <c r="G26" s="50">
        <v>12919.045697000001</v>
      </c>
      <c r="H26" s="58">
        <f t="shared" si="0"/>
        <v>89406.652713999996</v>
      </c>
      <c r="J26" s="58"/>
    </row>
    <row r="27" spans="1:11" ht="10.9" customHeight="1" x14ac:dyDescent="0.25">
      <c r="A27" s="2"/>
      <c r="B27" s="3">
        <v>2008</v>
      </c>
      <c r="C27" s="50">
        <v>25144.985212</v>
      </c>
      <c r="D27" s="50">
        <v>50635.372000000003</v>
      </c>
      <c r="E27" s="50">
        <v>7894.6390000000001</v>
      </c>
      <c r="F27" s="50" t="s">
        <v>12</v>
      </c>
      <c r="G27" s="50">
        <v>10860.532996000002</v>
      </c>
      <c r="H27" s="58">
        <f t="shared" si="0"/>
        <v>94535.529207999993</v>
      </c>
      <c r="I27" s="58"/>
      <c r="J27" s="58"/>
    </row>
    <row r="28" spans="1:11" ht="13.5" customHeight="1" x14ac:dyDescent="0.25">
      <c r="A28" s="2"/>
      <c r="B28" s="3">
        <v>2009</v>
      </c>
      <c r="C28" s="50">
        <v>21306.332795999999</v>
      </c>
      <c r="D28" s="50">
        <v>30831.261999999999</v>
      </c>
      <c r="E28" s="50">
        <v>7725.9380000000001</v>
      </c>
      <c r="F28" s="50" t="s">
        <v>12</v>
      </c>
      <c r="G28" s="50">
        <v>11512.671984000001</v>
      </c>
      <c r="H28" s="58">
        <f t="shared" si="0"/>
        <v>71376.20478</v>
      </c>
      <c r="J28" s="58"/>
    </row>
    <row r="29" spans="1:11" ht="13.5" customHeight="1" x14ac:dyDescent="0.25">
      <c r="A29" s="2"/>
      <c r="B29" s="3">
        <v>2010</v>
      </c>
      <c r="C29" s="50">
        <v>21303.882000000001</v>
      </c>
      <c r="D29" s="50">
        <v>41693.286999999997</v>
      </c>
      <c r="E29" s="50">
        <v>8610.4429999999993</v>
      </c>
      <c r="F29" s="50" t="s">
        <v>12</v>
      </c>
      <c r="G29" s="50">
        <v>11991.718601</v>
      </c>
      <c r="H29" s="58">
        <f t="shared" si="0"/>
        <v>83599.330600999994</v>
      </c>
      <c r="J29" s="58"/>
    </row>
    <row r="30" spans="1:11" ht="13.5" x14ac:dyDescent="0.25">
      <c r="A30" s="2"/>
      <c r="B30" s="3">
        <v>2011</v>
      </c>
      <c r="C30" s="50">
        <v>22802.971600000001</v>
      </c>
      <c r="D30" s="50">
        <v>56443.351000000002</v>
      </c>
      <c r="E30" s="50">
        <v>10309.450999999999</v>
      </c>
      <c r="F30" s="50" t="s">
        <v>12</v>
      </c>
      <c r="G30" s="50">
        <v>11868.809062</v>
      </c>
      <c r="H30" s="58">
        <f t="shared" si="0"/>
        <v>101424.582662</v>
      </c>
      <c r="J30" s="58"/>
    </row>
    <row r="31" spans="1:11" ht="13.5" x14ac:dyDescent="0.25">
      <c r="A31" s="2"/>
      <c r="B31" s="3">
        <v>2012</v>
      </c>
      <c r="C31" s="50">
        <v>22438.322</v>
      </c>
      <c r="D31" s="51">
        <v>52955.548999999999</v>
      </c>
      <c r="E31" s="51">
        <v>10914.24</v>
      </c>
      <c r="F31" s="50" t="s">
        <v>12</v>
      </c>
      <c r="G31" s="50">
        <v>12739.391119999998</v>
      </c>
      <c r="H31" s="58">
        <f t="shared" si="0"/>
        <v>99047.502120000005</v>
      </c>
      <c r="J31" s="58"/>
    </row>
    <row r="32" spans="1:11" ht="13.5" x14ac:dyDescent="0.25">
      <c r="A32" s="2"/>
      <c r="B32" s="3">
        <v>2013</v>
      </c>
      <c r="C32" s="50">
        <v>22302.751</v>
      </c>
      <c r="D32" s="51">
        <v>49481.468999999997</v>
      </c>
      <c r="E32" s="51">
        <v>11302.098</v>
      </c>
      <c r="F32" s="50" t="s">
        <v>12</v>
      </c>
      <c r="G32" s="50">
        <v>13948.981497999999</v>
      </c>
      <c r="H32" s="58">
        <f t="shared" si="0"/>
        <v>97035.299497999993</v>
      </c>
      <c r="J32" s="58"/>
    </row>
    <row r="33" spans="1:10" s="17" customFormat="1" ht="13.5" x14ac:dyDescent="0.25">
      <c r="A33" s="2"/>
      <c r="B33" s="3">
        <v>2014</v>
      </c>
      <c r="C33" s="50">
        <v>23647.283800000001</v>
      </c>
      <c r="D33" s="51">
        <v>42369.406000000003</v>
      </c>
      <c r="E33" s="51">
        <v>12331.797</v>
      </c>
      <c r="F33" s="50" t="s">
        <v>12</v>
      </c>
      <c r="G33" s="50">
        <v>16208.391618999998</v>
      </c>
      <c r="H33" s="58">
        <f t="shared" si="0"/>
        <v>94556.878419000015</v>
      </c>
      <c r="J33" s="58"/>
    </row>
    <row r="34" spans="1:10" s="17" customFormat="1" ht="13.5" x14ac:dyDescent="0.25">
      <c r="A34" s="2"/>
      <c r="B34" s="3">
        <v>2015</v>
      </c>
      <c r="C34" s="50">
        <v>24784.7726</v>
      </c>
      <c r="D34" s="51">
        <v>23099.606</v>
      </c>
      <c r="E34" s="51">
        <v>13125.76</v>
      </c>
      <c r="F34" s="50" t="s">
        <v>12</v>
      </c>
      <c r="G34" s="50">
        <v>17733.733112000002</v>
      </c>
      <c r="H34" s="58">
        <f>SUM(C34:G34)</f>
        <v>78743.871711999993</v>
      </c>
      <c r="J34" s="58"/>
    </row>
    <row r="35" spans="1:10" s="17" customFormat="1" ht="13.5" x14ac:dyDescent="0.25">
      <c r="A35" s="2"/>
      <c r="B35" s="3" t="s">
        <v>2530</v>
      </c>
      <c r="C35" s="50">
        <v>26993.281599999998</v>
      </c>
      <c r="D35" s="51">
        <v>18824.793000000001</v>
      </c>
      <c r="E35" s="51">
        <v>14844.819</v>
      </c>
      <c r="F35" s="50" t="s">
        <v>12</v>
      </c>
      <c r="G35" s="51">
        <v>19649.652001000002</v>
      </c>
      <c r="H35" s="58">
        <f t="shared" si="0"/>
        <v>80312.545600999991</v>
      </c>
      <c r="J35" s="58"/>
    </row>
    <row r="36" spans="1:10" s="17" customFormat="1" ht="13.5" x14ac:dyDescent="0.25">
      <c r="A36" s="2"/>
      <c r="B36" s="5">
        <v>2017</v>
      </c>
      <c r="C36" s="50">
        <v>30290.545099999999</v>
      </c>
      <c r="D36" s="51">
        <v>23725.157999999999</v>
      </c>
      <c r="E36" s="51">
        <v>15999.956</v>
      </c>
      <c r="F36" s="50" t="s">
        <v>12</v>
      </c>
      <c r="G36" s="51">
        <v>21336.198211999996</v>
      </c>
      <c r="H36" s="58">
        <f t="shared" si="0"/>
        <v>91351.857312000007</v>
      </c>
      <c r="J36" s="58"/>
    </row>
    <row r="37" spans="1:10" s="17" customFormat="1" ht="13.5" x14ac:dyDescent="0.25">
      <c r="A37" s="2"/>
      <c r="B37" s="3">
        <v>2018</v>
      </c>
      <c r="C37" s="50">
        <v>33677.227200000001</v>
      </c>
      <c r="D37" s="51">
        <v>30629.351999999999</v>
      </c>
      <c r="E37" s="51">
        <v>16507.572</v>
      </c>
      <c r="F37" s="50" t="s">
        <v>12</v>
      </c>
      <c r="G37" s="51">
        <v>22526.372514999999</v>
      </c>
      <c r="H37" s="58">
        <f t="shared" si="0"/>
        <v>103340.52371499999</v>
      </c>
      <c r="J37" s="58"/>
    </row>
    <row r="38" spans="1:10" s="17" customFormat="1" ht="13.5" x14ac:dyDescent="0.25">
      <c r="A38" s="2"/>
      <c r="B38" s="5">
        <v>2019</v>
      </c>
      <c r="C38" s="50">
        <v>36438.758099999999</v>
      </c>
      <c r="D38" s="51">
        <v>25794.064999999999</v>
      </c>
      <c r="E38" s="51">
        <v>17832.328000000001</v>
      </c>
      <c r="F38" s="50" t="s">
        <v>12</v>
      </c>
      <c r="G38" s="51">
        <v>24573.176556999995</v>
      </c>
      <c r="H38" s="58">
        <f>SUM(C38:G38)</f>
        <v>104638.32765699999</v>
      </c>
      <c r="J38" s="58"/>
    </row>
    <row r="39" spans="1:10" s="17" customFormat="1" ht="13.5" x14ac:dyDescent="0.25">
      <c r="A39" s="2"/>
      <c r="B39" s="5">
        <v>2020</v>
      </c>
      <c r="C39" s="162">
        <v>40604.553800000009</v>
      </c>
      <c r="D39" s="51">
        <v>17655.266</v>
      </c>
      <c r="E39" s="51">
        <v>18284.587</v>
      </c>
      <c r="F39" s="50" t="s">
        <v>12</v>
      </c>
      <c r="G39" s="51">
        <v>10995.614900999999</v>
      </c>
      <c r="H39" s="58">
        <f>SUM(C39:G39)</f>
        <v>87540.021701000005</v>
      </c>
      <c r="J39" s="58"/>
    </row>
    <row r="40" spans="1:10" s="17" customFormat="1" ht="13.5" x14ac:dyDescent="0.25">
      <c r="A40" s="2"/>
      <c r="B40" s="5">
        <v>2021</v>
      </c>
      <c r="C40" s="162">
        <v>51585.679999999993</v>
      </c>
      <c r="D40" s="51">
        <v>29216.666000000001</v>
      </c>
      <c r="E40" s="51">
        <v>19911.167000000001</v>
      </c>
      <c r="F40" s="50" t="s">
        <v>12</v>
      </c>
      <c r="G40" s="51">
        <v>19765.429678999997</v>
      </c>
      <c r="H40" s="58">
        <f>SUM(C40:G40)</f>
        <v>120478.94267899999</v>
      </c>
      <c r="J40" s="58"/>
    </row>
    <row r="41" spans="1:10" s="17" customFormat="1" ht="13.5" x14ac:dyDescent="0.25">
      <c r="A41" s="2"/>
      <c r="B41" s="49">
        <v>2022</v>
      </c>
      <c r="C41" s="57">
        <v>58497.4306</v>
      </c>
      <c r="D41" s="53">
        <v>39212.173000000003</v>
      </c>
      <c r="E41" s="53">
        <v>21397.723000000002</v>
      </c>
      <c r="F41" s="52" t="s">
        <v>12</v>
      </c>
      <c r="G41" s="53">
        <v>24988.496702679</v>
      </c>
      <c r="H41" s="90">
        <f>SUM(C41:G41)</f>
        <v>144095.823302679</v>
      </c>
      <c r="J41" s="58"/>
    </row>
    <row r="42" spans="1:10" s="17" customFormat="1" ht="13.5" x14ac:dyDescent="0.25">
      <c r="A42" s="2"/>
      <c r="B42" s="5"/>
      <c r="C42" s="162"/>
      <c r="D42" s="51"/>
      <c r="E42" s="51"/>
      <c r="F42" s="50"/>
      <c r="G42" s="51"/>
      <c r="H42" s="58"/>
      <c r="J42" s="58"/>
    </row>
    <row r="43" spans="1:10" ht="13.5" x14ac:dyDescent="0.25">
      <c r="B43" s="1" t="s">
        <v>2564</v>
      </c>
      <c r="C43" s="289"/>
      <c r="D43" s="289"/>
      <c r="E43" s="289"/>
      <c r="F43" s="289"/>
      <c r="G43" s="289"/>
    </row>
    <row r="44" spans="1:10" s="17" customFormat="1" ht="36" customHeight="1" x14ac:dyDescent="0.25">
      <c r="A44" s="2"/>
      <c r="B44" s="305" t="s">
        <v>5163</v>
      </c>
      <c r="C44" s="305"/>
      <c r="D44" s="305"/>
      <c r="E44" s="305"/>
      <c r="F44" s="305"/>
      <c r="G44" s="305"/>
      <c r="H44" s="305"/>
    </row>
    <row r="45" spans="1:10" ht="13.15" customHeight="1" x14ac:dyDescent="0.25">
      <c r="B45" s="298" t="s">
        <v>5164</v>
      </c>
      <c r="C45" s="299"/>
      <c r="D45" s="299"/>
      <c r="E45" s="299"/>
      <c r="F45" s="299"/>
      <c r="G45" s="299"/>
      <c r="H45" s="6"/>
    </row>
    <row r="46" spans="1:10" ht="15.6" customHeight="1" x14ac:dyDescent="0.25">
      <c r="B46" s="298" t="s">
        <v>5165</v>
      </c>
      <c r="C46" s="298"/>
      <c r="D46" s="298"/>
      <c r="E46" s="298"/>
      <c r="F46" s="298"/>
      <c r="G46" s="298"/>
      <c r="H46" s="298"/>
    </row>
    <row r="47" spans="1:10" ht="15" customHeight="1" x14ac:dyDescent="0.25">
      <c r="B47" s="298" t="s">
        <v>5166</v>
      </c>
      <c r="C47" s="298"/>
      <c r="D47" s="298"/>
      <c r="E47" s="298"/>
      <c r="F47" s="298"/>
      <c r="G47" s="298"/>
      <c r="H47" s="298"/>
    </row>
    <row r="48" spans="1:10" ht="14.45" customHeight="1" x14ac:dyDescent="0.25">
      <c r="B48" s="160" t="s">
        <v>5159</v>
      </c>
      <c r="C48" s="160"/>
      <c r="D48" s="160"/>
      <c r="E48" s="160"/>
      <c r="F48" s="160"/>
      <c r="G48" s="46"/>
      <c r="H48" s="46"/>
    </row>
    <row r="49" spans="2:8" ht="15" customHeight="1" x14ac:dyDescent="0.25">
      <c r="B49" s="160" t="s">
        <v>5198</v>
      </c>
      <c r="C49" s="54"/>
      <c r="D49" s="54"/>
      <c r="E49" s="54"/>
      <c r="F49" s="54"/>
      <c r="G49" s="54"/>
      <c r="H49" s="6"/>
    </row>
    <row r="50" spans="2:8" ht="13.9" customHeight="1" x14ac:dyDescent="0.25">
      <c r="B50" s="92" t="s">
        <v>5176</v>
      </c>
      <c r="C50" s="54"/>
      <c r="D50" s="54"/>
      <c r="E50" s="54"/>
      <c r="F50" s="54"/>
      <c r="G50" s="54"/>
      <c r="H50" s="47"/>
    </row>
    <row r="51" spans="2:8" x14ac:dyDescent="0.25">
      <c r="B51" s="296" t="s">
        <v>5199</v>
      </c>
      <c r="C51" s="296"/>
      <c r="D51" s="296"/>
      <c r="E51" s="296"/>
      <c r="F51" s="296"/>
      <c r="G51" s="296"/>
      <c r="H51" s="297"/>
    </row>
    <row r="52" spans="2:8" ht="13.5" customHeight="1" x14ac:dyDescent="0.25">
      <c r="C52" s="55"/>
      <c r="D52" s="55"/>
      <c r="E52" s="55"/>
      <c r="F52" s="55"/>
      <c r="G52" s="55"/>
      <c r="H52" s="46"/>
    </row>
    <row r="53" spans="2:8" ht="30" hidden="1" customHeight="1" x14ac:dyDescent="0.25"/>
    <row r="54" spans="2:8" ht="13.5" hidden="1" x14ac:dyDescent="0.25"/>
    <row r="55" spans="2:8" ht="13.5" hidden="1" x14ac:dyDescent="0.25"/>
    <row r="56" spans="2:8" ht="13.5" hidden="1" x14ac:dyDescent="0.25">
      <c r="F56" s="56"/>
    </row>
    <row r="57" spans="2:8" ht="13.5" hidden="1" x14ac:dyDescent="0.25"/>
    <row r="58" spans="2:8" ht="13.5" hidden="1" x14ac:dyDescent="0.25"/>
    <row r="59" spans="2:8" ht="13.5" hidden="1" x14ac:dyDescent="0.25"/>
    <row r="60" spans="2:8" ht="13.5" hidden="1" x14ac:dyDescent="0.25"/>
    <row r="61" spans="2:8" ht="13.5" hidden="1" x14ac:dyDescent="0.25"/>
    <row r="62" spans="2:8" ht="13.5" hidden="1" x14ac:dyDescent="0.25"/>
    <row r="63" spans="2:8" ht="13.5" hidden="1" x14ac:dyDescent="0.25"/>
    <row r="64" spans="2:8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3.5" hidden="1" x14ac:dyDescent="0.25"/>
    <row r="872" ht="13.5" hidden="1" x14ac:dyDescent="0.25"/>
    <row r="873" ht="13.5" hidden="1" x14ac:dyDescent="0.25"/>
    <row r="874" ht="13.5" hidden="1" x14ac:dyDescent="0.25"/>
    <row r="875" ht="13.5" hidden="1" x14ac:dyDescent="0.25"/>
    <row r="876" ht="13.5" hidden="1" x14ac:dyDescent="0.25"/>
    <row r="877" ht="13.5" hidden="1" x14ac:dyDescent="0.25"/>
    <row r="878" ht="13.5" hidden="1" x14ac:dyDescent="0.25"/>
    <row r="879" ht="13.5" hidden="1" x14ac:dyDescent="0.25"/>
    <row r="880" ht="13.5" hidden="1" x14ac:dyDescent="0.25"/>
    <row r="881" ht="13.5" hidden="1" x14ac:dyDescent="0.25"/>
    <row r="882" ht="13.5" hidden="1" x14ac:dyDescent="0.25"/>
    <row r="883" ht="13.5" hidden="1" x14ac:dyDescent="0.25"/>
    <row r="884" ht="13.5" hidden="1" x14ac:dyDescent="0.25"/>
    <row r="885" ht="13.5" hidden="1" x14ac:dyDescent="0.25"/>
    <row r="886" ht="13.5" hidden="1" x14ac:dyDescent="0.25"/>
    <row r="887" ht="13.5" hidden="1" x14ac:dyDescent="0.25"/>
    <row r="888" ht="13.5" hidden="1" x14ac:dyDescent="0.25"/>
    <row r="889" ht="13.5" hidden="1" x14ac:dyDescent="0.25"/>
    <row r="890" ht="13.5" hidden="1" x14ac:dyDescent="0.25"/>
    <row r="891" ht="13.5" hidden="1" x14ac:dyDescent="0.25"/>
    <row r="892" ht="13.5" hidden="1" x14ac:dyDescent="0.25"/>
    <row r="893" ht="13.5" hidden="1" x14ac:dyDescent="0.25"/>
    <row r="894" ht="13.5" hidden="1" x14ac:dyDescent="0.25"/>
    <row r="895" ht="13.5" hidden="1" x14ac:dyDescent="0.25"/>
    <row r="896" ht="13.5" hidden="1" x14ac:dyDescent="0.25"/>
    <row r="897" ht="13.5" hidden="1" x14ac:dyDescent="0.25"/>
    <row r="898" ht="13.5" hidden="1" x14ac:dyDescent="0.25"/>
    <row r="899" ht="13.5" hidden="1" x14ac:dyDescent="0.25"/>
    <row r="900" ht="13.5" hidden="1" x14ac:dyDescent="0.25"/>
    <row r="901" ht="13.5" hidden="1" x14ac:dyDescent="0.25"/>
    <row r="902" ht="13.5" hidden="1" x14ac:dyDescent="0.25"/>
    <row r="903" ht="13.5" hidden="1" x14ac:dyDescent="0.25"/>
    <row r="904" ht="13.5" hidden="1" x14ac:dyDescent="0.25"/>
    <row r="905" ht="13.5" hidden="1" x14ac:dyDescent="0.25"/>
    <row r="906" ht="13.5" hidden="1" x14ac:dyDescent="0.25"/>
    <row r="907" ht="13.5" hidden="1" x14ac:dyDescent="0.25"/>
    <row r="908" ht="13.5" hidden="1" x14ac:dyDescent="0.25"/>
    <row r="909" ht="13.5" hidden="1" x14ac:dyDescent="0.25"/>
    <row r="910" ht="13.5" hidden="1" x14ac:dyDescent="0.25"/>
    <row r="911" ht="13.5" hidden="1" x14ac:dyDescent="0.25"/>
    <row r="912" ht="13.5" hidden="1" x14ac:dyDescent="0.25"/>
    <row r="913" ht="13.5" hidden="1" x14ac:dyDescent="0.25"/>
    <row r="914" ht="13.5" hidden="1" x14ac:dyDescent="0.25"/>
    <row r="915" ht="13.5" hidden="1" x14ac:dyDescent="0.25"/>
    <row r="916" ht="13.5" hidden="1" x14ac:dyDescent="0.25"/>
    <row r="917" ht="13.5" hidden="1" x14ac:dyDescent="0.25"/>
    <row r="918" ht="13.5" hidden="1" x14ac:dyDescent="0.25"/>
    <row r="919" ht="13.5" hidden="1" x14ac:dyDescent="0.25"/>
    <row r="920" ht="13.5" hidden="1" x14ac:dyDescent="0.25"/>
    <row r="921" ht="13.5" hidden="1" x14ac:dyDescent="0.25"/>
    <row r="922" ht="13.5" hidden="1" x14ac:dyDescent="0.25"/>
    <row r="923" ht="13.5" hidden="1" x14ac:dyDescent="0.25"/>
    <row r="924" ht="13.5" hidden="1" x14ac:dyDescent="0.25"/>
    <row r="925" ht="13.5" hidden="1" x14ac:dyDescent="0.25"/>
    <row r="926" ht="13.5" hidden="1" x14ac:dyDescent="0.25"/>
    <row r="927" ht="13.5" hidden="1" x14ac:dyDescent="0.25"/>
    <row r="928" ht="13.5" hidden="1" x14ac:dyDescent="0.25"/>
    <row r="929" ht="13.5" hidden="1" x14ac:dyDescent="0.25"/>
    <row r="930" ht="13.5" hidden="1" x14ac:dyDescent="0.25"/>
    <row r="931" ht="13.5" hidden="1" x14ac:dyDescent="0.25"/>
    <row r="932" ht="13.5" hidden="1" x14ac:dyDescent="0.25"/>
    <row r="933" ht="13.5" hidden="1" x14ac:dyDescent="0.25"/>
    <row r="934" ht="13.5" hidden="1" x14ac:dyDescent="0.25"/>
    <row r="935" ht="13.5" hidden="1" x14ac:dyDescent="0.25"/>
    <row r="936" ht="13.5" hidden="1" x14ac:dyDescent="0.25"/>
    <row r="937" ht="13.5" hidden="1" x14ac:dyDescent="0.25"/>
    <row r="938" ht="13.5" hidden="1" x14ac:dyDescent="0.25"/>
    <row r="939" ht="13.5" hidden="1" x14ac:dyDescent="0.25"/>
    <row r="940" ht="13.5" hidden="1" x14ac:dyDescent="0.25"/>
    <row r="941" ht="13.5" hidden="1" x14ac:dyDescent="0.25"/>
    <row r="942" ht="13.5" hidden="1" x14ac:dyDescent="0.25"/>
    <row r="943" ht="13.5" hidden="1" x14ac:dyDescent="0.25"/>
    <row r="944" ht="13.5" hidden="1" x14ac:dyDescent="0.25"/>
    <row r="945" ht="13.5" hidden="1" x14ac:dyDescent="0.25"/>
    <row r="946" ht="13.5" hidden="1" x14ac:dyDescent="0.25"/>
    <row r="947" ht="13.5" hidden="1" x14ac:dyDescent="0.25"/>
    <row r="948" ht="13.5" hidden="1" x14ac:dyDescent="0.25"/>
    <row r="949" ht="13.5" hidden="1" x14ac:dyDescent="0.25"/>
    <row r="950" ht="13.5" hidden="1" x14ac:dyDescent="0.25"/>
    <row r="951" ht="13.5" hidden="1" x14ac:dyDescent="0.25"/>
    <row r="952" ht="13.5" hidden="1" x14ac:dyDescent="0.25"/>
    <row r="953" ht="13.5" hidden="1" x14ac:dyDescent="0.25"/>
    <row r="954" ht="13.5" hidden="1" x14ac:dyDescent="0.25"/>
    <row r="955" ht="13.5" hidden="1" x14ac:dyDescent="0.25"/>
    <row r="956" ht="13.5" hidden="1" x14ac:dyDescent="0.25"/>
    <row r="957" ht="13.5" hidden="1" x14ac:dyDescent="0.25"/>
    <row r="958" ht="13.5" hidden="1" x14ac:dyDescent="0.25"/>
    <row r="959" ht="13.5" hidden="1" x14ac:dyDescent="0.25"/>
    <row r="960" ht="13.5" hidden="1" x14ac:dyDescent="0.25"/>
    <row r="961" ht="13.5" hidden="1" x14ac:dyDescent="0.25"/>
    <row r="962" ht="13.5" hidden="1" x14ac:dyDescent="0.25"/>
    <row r="963" ht="13.5" hidden="1" x14ac:dyDescent="0.25"/>
    <row r="964" ht="13.5" hidden="1" x14ac:dyDescent="0.25"/>
    <row r="965" ht="13.5" hidden="1" x14ac:dyDescent="0.25"/>
    <row r="966" ht="13.5" hidden="1" x14ac:dyDescent="0.25"/>
    <row r="967" ht="13.5" hidden="1" x14ac:dyDescent="0.25"/>
    <row r="968" ht="13.5" hidden="1" x14ac:dyDescent="0.25"/>
    <row r="969" ht="13.5" hidden="1" x14ac:dyDescent="0.25"/>
    <row r="970" ht="13.5" hidden="1" x14ac:dyDescent="0.25"/>
    <row r="971" ht="13.5" hidden="1" x14ac:dyDescent="0.25"/>
    <row r="972" ht="13.5" hidden="1" x14ac:dyDescent="0.25"/>
    <row r="973" ht="13.5" hidden="1" x14ac:dyDescent="0.25"/>
    <row r="974" ht="13.5" hidden="1" x14ac:dyDescent="0.25"/>
    <row r="975" ht="13.5" hidden="1" x14ac:dyDescent="0.25"/>
    <row r="976" ht="13.5" hidden="1" x14ac:dyDescent="0.25"/>
    <row r="977" ht="13.5" hidden="1" x14ac:dyDescent="0.25"/>
    <row r="978" ht="13.5" hidden="1" x14ac:dyDescent="0.25"/>
    <row r="979" ht="13.5" hidden="1" x14ac:dyDescent="0.25"/>
    <row r="980" ht="13.5" hidden="1" x14ac:dyDescent="0.25"/>
    <row r="981" ht="13.5" hidden="1" x14ac:dyDescent="0.25"/>
    <row r="982" ht="13.5" hidden="1" x14ac:dyDescent="0.25"/>
    <row r="983" ht="13.5" hidden="1" x14ac:dyDescent="0.25"/>
    <row r="984" ht="13.5" hidden="1" x14ac:dyDescent="0.25"/>
    <row r="985" ht="13.5" hidden="1" x14ac:dyDescent="0.25"/>
    <row r="986" ht="13.5" hidden="1" x14ac:dyDescent="0.25"/>
    <row r="987" ht="13.5" hidden="1" x14ac:dyDescent="0.25"/>
    <row r="988" ht="13.5" hidden="1" x14ac:dyDescent="0.25"/>
    <row r="989" ht="13.5" hidden="1" x14ac:dyDescent="0.25"/>
    <row r="990" ht="13.5" hidden="1" x14ac:dyDescent="0.25"/>
    <row r="991" ht="13.5" hidden="1" x14ac:dyDescent="0.25"/>
    <row r="992" ht="13.5" hidden="1" x14ac:dyDescent="0.25"/>
    <row r="993" ht="13.5" hidden="1" x14ac:dyDescent="0.25"/>
    <row r="994" ht="13.5" hidden="1" x14ac:dyDescent="0.25"/>
    <row r="995" ht="13.5" hidden="1" x14ac:dyDescent="0.25"/>
    <row r="996" ht="13.5" hidden="1" x14ac:dyDescent="0.25"/>
    <row r="997" ht="13.5" hidden="1" x14ac:dyDescent="0.25"/>
    <row r="998" ht="13.5" hidden="1" x14ac:dyDescent="0.25"/>
    <row r="999" ht="13.5" hidden="1" x14ac:dyDescent="0.25"/>
    <row r="1000" ht="13.5" hidden="1" x14ac:dyDescent="0.25"/>
    <row r="1001" ht="13.5" hidden="1" x14ac:dyDescent="0.25"/>
    <row r="1002" ht="13.5" hidden="1" x14ac:dyDescent="0.25"/>
    <row r="1003" ht="13.5" hidden="1" x14ac:dyDescent="0.25"/>
    <row r="1004" ht="13.5" hidden="1" x14ac:dyDescent="0.25"/>
    <row r="1005" ht="13.5" hidden="1" x14ac:dyDescent="0.25"/>
    <row r="1006" ht="13.5" hidden="1" x14ac:dyDescent="0.25"/>
    <row r="1007" ht="13.5" hidden="1" x14ac:dyDescent="0.25"/>
    <row r="1008" ht="13.5" hidden="1" x14ac:dyDescent="0.25"/>
    <row r="1009" ht="13.5" hidden="1" x14ac:dyDescent="0.25"/>
    <row r="1010" ht="13.5" hidden="1" x14ac:dyDescent="0.25"/>
  </sheetData>
  <mergeCells count="13">
    <mergeCell ref="B4:H5"/>
    <mergeCell ref="I7:I8"/>
    <mergeCell ref="B51:H51"/>
    <mergeCell ref="B46:H46"/>
    <mergeCell ref="B47:H47"/>
    <mergeCell ref="B45:G45"/>
    <mergeCell ref="G7:G8"/>
    <mergeCell ref="B7:B8"/>
    <mergeCell ref="C7:C8"/>
    <mergeCell ref="F7:F8"/>
    <mergeCell ref="D7:E7"/>
    <mergeCell ref="H7:H8"/>
    <mergeCell ref="B44:H44"/>
  </mergeCells>
  <hyperlinks>
    <hyperlink ref="I7:I8" location="Indice!H7" display="Regresar"/>
  </hyperlinks>
  <pageMargins left="0.7" right="0.7" top="0.75" bottom="0.75" header="0.3" footer="0.3"/>
  <pageSetup orientation="portrait" horizontalDpi="1200" verticalDpi="1200" r:id="rId1"/>
  <ignoredErrors>
    <ignoredError sqref="B35" numberStoredAsText="1"/>
    <ignoredError sqref="H9 H23 H10:H21 H24:H25 H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P1012"/>
  <sheetViews>
    <sheetView showGridLines="0" topLeftCell="A2" zoomScaleNormal="100" workbookViewId="0">
      <pane xSplit="1" ySplit="7" topLeftCell="B21" activePane="bottomRight" state="frozen"/>
      <selection activeCell="A2" sqref="A2"/>
      <selection pane="topRight" activeCell="B2" sqref="B2"/>
      <selection pane="bottomLeft" activeCell="A9" sqref="A9"/>
      <selection pane="bottomRight" activeCell="B46" sqref="B46:H46"/>
    </sheetView>
  </sheetViews>
  <sheetFormatPr baseColWidth="10" defaultColWidth="0" defaultRowHeight="15" customHeight="1" zeroHeight="1" x14ac:dyDescent="0.25"/>
  <cols>
    <col min="1" max="1" width="2.85546875" style="1" customWidth="1"/>
    <col min="2" max="2" width="9.42578125" style="1" customWidth="1"/>
    <col min="3" max="3" width="14.140625" style="1" customWidth="1"/>
    <col min="4" max="4" width="16.7109375" style="1" customWidth="1"/>
    <col min="5" max="5" width="16" style="1" customWidth="1"/>
    <col min="6" max="6" width="12.140625" style="1" customWidth="1"/>
    <col min="7" max="7" width="12.42578125" style="1" customWidth="1"/>
    <col min="8" max="8" width="14.5703125" style="1" customWidth="1"/>
    <col min="9" max="9" width="1.7109375" style="68" customWidth="1"/>
    <col min="10" max="10" width="15.5703125" style="1" customWidth="1"/>
    <col min="11" max="11" width="14.28515625" style="1" customWidth="1"/>
    <col min="12" max="12" width="16" style="1" customWidth="1"/>
    <col min="13" max="13" width="17.7109375" style="1" customWidth="1"/>
    <col min="14" max="14" width="16.85546875" style="1" customWidth="1"/>
    <col min="15" max="15" width="15" style="1" customWidth="1"/>
    <col min="16" max="16" width="9.42578125" style="1" customWidth="1"/>
    <col min="17" max="16384" width="15.140625" style="1" hidden="1"/>
  </cols>
  <sheetData>
    <row r="1" spans="1:16" ht="15" customHeight="1" x14ac:dyDescent="0.25"/>
    <row r="2" spans="1:16" ht="15" customHeight="1" x14ac:dyDescent="0.25"/>
    <row r="3" spans="1:16" ht="23.25" customHeight="1" x14ac:dyDescent="0.25"/>
    <row r="4" spans="1:16" ht="10.5" customHeight="1" x14ac:dyDescent="0.25">
      <c r="B4" s="308" t="s">
        <v>5188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1:16" ht="18" customHeight="1" x14ac:dyDescent="0.25">
      <c r="A5" s="2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</row>
    <row r="6" spans="1:16" ht="7.5" customHeight="1" x14ac:dyDescent="0.25">
      <c r="A6" s="2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6" ht="15" customHeight="1" x14ac:dyDescent="0.25">
      <c r="A7" s="2"/>
      <c r="B7" s="300" t="s">
        <v>0</v>
      </c>
      <c r="C7" s="300" t="s">
        <v>2559</v>
      </c>
      <c r="D7" s="300" t="s">
        <v>5189</v>
      </c>
      <c r="E7" s="300" t="s">
        <v>2558</v>
      </c>
      <c r="F7" s="300" t="s">
        <v>2560</v>
      </c>
      <c r="G7" s="300" t="s">
        <v>2561</v>
      </c>
      <c r="H7" s="300" t="s">
        <v>2562</v>
      </c>
      <c r="I7" s="62"/>
      <c r="J7" s="300" t="s">
        <v>5083</v>
      </c>
      <c r="K7" s="300" t="s">
        <v>5190</v>
      </c>
      <c r="L7" s="300" t="s">
        <v>2</v>
      </c>
      <c r="M7" s="300" t="s">
        <v>2531</v>
      </c>
      <c r="N7" s="300" t="s">
        <v>3</v>
      </c>
      <c r="O7" s="300" t="s">
        <v>4</v>
      </c>
      <c r="P7" s="295" t="s">
        <v>2594</v>
      </c>
    </row>
    <row r="8" spans="1:16" ht="51.75" customHeight="1" x14ac:dyDescent="0.3">
      <c r="A8" s="2"/>
      <c r="B8" s="302"/>
      <c r="C8" s="302"/>
      <c r="D8" s="302"/>
      <c r="E8" s="302"/>
      <c r="F8" s="302"/>
      <c r="G8" s="302"/>
      <c r="H8" s="302"/>
      <c r="I8" s="63"/>
      <c r="J8" s="302"/>
      <c r="K8" s="302"/>
      <c r="L8" s="302"/>
      <c r="M8" s="302"/>
      <c r="N8" s="302"/>
      <c r="O8" s="302"/>
      <c r="P8" s="295"/>
    </row>
    <row r="9" spans="1:16" ht="15" customHeight="1" x14ac:dyDescent="0.25">
      <c r="A9" s="2"/>
      <c r="B9" s="3">
        <v>1990</v>
      </c>
      <c r="C9" s="4">
        <v>2494</v>
      </c>
      <c r="D9" s="185">
        <v>0</v>
      </c>
      <c r="E9" s="185">
        <v>0</v>
      </c>
      <c r="F9" s="185">
        <v>0</v>
      </c>
      <c r="G9" s="185">
        <v>0</v>
      </c>
      <c r="H9" s="185">
        <v>0</v>
      </c>
      <c r="I9" s="64"/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</row>
    <row r="10" spans="1:16" ht="13.5" x14ac:dyDescent="0.25">
      <c r="A10" s="2"/>
      <c r="B10" s="3">
        <v>1991</v>
      </c>
      <c r="C10" s="4">
        <v>2660</v>
      </c>
      <c r="D10" s="8">
        <f t="shared" ref="D10:D36" si="0">((C10-C9)/C9)*100</f>
        <v>6.6559743384121894</v>
      </c>
      <c r="E10" s="185">
        <v>0</v>
      </c>
      <c r="F10" s="185">
        <v>0</v>
      </c>
      <c r="G10" s="185">
        <v>0</v>
      </c>
      <c r="H10" s="185">
        <v>0</v>
      </c>
      <c r="I10" s="64"/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</row>
    <row r="11" spans="1:16" ht="13.5" x14ac:dyDescent="0.25">
      <c r="A11" s="2"/>
      <c r="B11" s="3">
        <v>1992</v>
      </c>
      <c r="C11" s="4">
        <v>3070</v>
      </c>
      <c r="D11" s="8">
        <f t="shared" si="0"/>
        <v>15.413533834586465</v>
      </c>
      <c r="E11" s="185">
        <v>0</v>
      </c>
      <c r="F11" s="185">
        <v>0</v>
      </c>
      <c r="G11" s="185">
        <v>0</v>
      </c>
      <c r="H11" s="185">
        <v>0</v>
      </c>
      <c r="I11" s="64"/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</row>
    <row r="12" spans="1:16" ht="13.5" x14ac:dyDescent="0.25">
      <c r="A12" s="2"/>
      <c r="B12" s="3">
        <v>1993</v>
      </c>
      <c r="C12" s="4">
        <v>3333</v>
      </c>
      <c r="D12" s="8">
        <f t="shared" si="0"/>
        <v>8.5667752442996736</v>
      </c>
      <c r="E12" s="185">
        <v>0</v>
      </c>
      <c r="F12" s="185">
        <v>0</v>
      </c>
      <c r="G12" s="185">
        <v>0</v>
      </c>
      <c r="H12" s="185">
        <v>0</v>
      </c>
      <c r="I12" s="64"/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</row>
    <row r="13" spans="1:16" ht="10.9" customHeight="1" x14ac:dyDescent="0.25">
      <c r="A13" s="2"/>
      <c r="B13" s="3">
        <v>1994</v>
      </c>
      <c r="C13" s="4">
        <v>3475</v>
      </c>
      <c r="D13" s="8">
        <f t="shared" si="0"/>
        <v>4.2604260426042604</v>
      </c>
      <c r="E13" s="185">
        <v>0</v>
      </c>
      <c r="F13" s="185">
        <v>0</v>
      </c>
      <c r="G13" s="185">
        <v>0</v>
      </c>
      <c r="H13" s="185">
        <v>0</v>
      </c>
      <c r="I13" s="64"/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</row>
    <row r="14" spans="1:16" ht="10.9" customHeight="1" x14ac:dyDescent="0.25">
      <c r="A14" s="2"/>
      <c r="B14" s="3">
        <v>1995</v>
      </c>
      <c r="C14" s="4">
        <v>3672.7262389999996</v>
      </c>
      <c r="D14" s="8">
        <f t="shared" si="0"/>
        <v>5.6899637122302043</v>
      </c>
      <c r="E14" s="10">
        <v>1891.2306729999998</v>
      </c>
      <c r="F14" s="10">
        <v>1456.2877699999999</v>
      </c>
      <c r="G14" s="10">
        <v>26.201394999999998</v>
      </c>
      <c r="H14" s="37">
        <v>299.00640400000003</v>
      </c>
      <c r="I14" s="65"/>
      <c r="J14" s="9">
        <v>11263.152000000002</v>
      </c>
      <c r="K14" s="185">
        <v>0</v>
      </c>
      <c r="L14" s="9">
        <v>6144.6329999999989</v>
      </c>
      <c r="M14" s="9">
        <v>4420.933</v>
      </c>
      <c r="N14" s="9">
        <v>60.450999999999993</v>
      </c>
      <c r="O14" s="10">
        <v>637.13600000000008</v>
      </c>
    </row>
    <row r="15" spans="1:16" ht="13.5" x14ac:dyDescent="0.25">
      <c r="A15" s="2"/>
      <c r="B15" s="3">
        <v>1996</v>
      </c>
      <c r="C15" s="4">
        <v>4223.6819349999996</v>
      </c>
      <c r="D15" s="8">
        <f t="shared" si="0"/>
        <v>15.001273172759339</v>
      </c>
      <c r="E15" s="10">
        <v>2221.8449989999999</v>
      </c>
      <c r="F15" s="10">
        <v>1519.6989050000002</v>
      </c>
      <c r="G15" s="10">
        <v>74.792622000000009</v>
      </c>
      <c r="H15" s="37">
        <v>407.34541100000001</v>
      </c>
      <c r="I15" s="65"/>
      <c r="J15" s="9">
        <v>13208.057000000001</v>
      </c>
      <c r="K15" s="8">
        <f>((J15-J14)/J14)*100</f>
        <v>17.2678571682243</v>
      </c>
      <c r="L15" s="9">
        <v>8162.5210000000006</v>
      </c>
      <c r="M15" s="9">
        <v>4226.8619999999992</v>
      </c>
      <c r="N15" s="9">
        <v>110.179</v>
      </c>
      <c r="O15" s="10">
        <v>708.49300000000005</v>
      </c>
    </row>
    <row r="16" spans="1:16" ht="13.5" x14ac:dyDescent="0.25">
      <c r="A16" s="2"/>
      <c r="B16" s="3">
        <v>1997</v>
      </c>
      <c r="C16" s="4">
        <v>4864.8445309999997</v>
      </c>
      <c r="D16" s="8">
        <f t="shared" si="0"/>
        <v>15.180181790843116</v>
      </c>
      <c r="E16" s="10">
        <v>2637.8893719999996</v>
      </c>
      <c r="F16" s="10">
        <v>1728.81466</v>
      </c>
      <c r="G16" s="10">
        <v>78.281140000000022</v>
      </c>
      <c r="H16" s="37">
        <v>419.85935199999994</v>
      </c>
      <c r="I16" s="65"/>
      <c r="J16" s="9">
        <v>15368.587</v>
      </c>
      <c r="K16" s="8">
        <f t="shared" ref="K16:K37" si="1">((J16-J15)/J15)*100</f>
        <v>16.357667142108781</v>
      </c>
      <c r="L16" s="9">
        <v>9636.2209999999995</v>
      </c>
      <c r="M16" s="9">
        <v>4865.1669999999995</v>
      </c>
      <c r="N16" s="9">
        <v>79.544999999999987</v>
      </c>
      <c r="O16" s="10">
        <v>787.65700000000004</v>
      </c>
    </row>
    <row r="17" spans="1:15" ht="13.5" x14ac:dyDescent="0.25">
      <c r="A17" s="2"/>
      <c r="B17" s="3">
        <v>1998</v>
      </c>
      <c r="C17" s="4">
        <v>5626.8417589999999</v>
      </c>
      <c r="D17" s="8">
        <f t="shared" si="0"/>
        <v>15.663341822012281</v>
      </c>
      <c r="E17" s="10">
        <v>3250.2467639999995</v>
      </c>
      <c r="F17" s="10">
        <v>1870.7127089999999</v>
      </c>
      <c r="G17" s="10">
        <v>61.494683999999999</v>
      </c>
      <c r="H17" s="37">
        <v>444.38760200000002</v>
      </c>
      <c r="I17" s="65"/>
      <c r="J17" s="9">
        <v>19419.531000000003</v>
      </c>
      <c r="K17" s="8">
        <f t="shared" si="1"/>
        <v>26.358597573088556</v>
      </c>
      <c r="L17" s="9">
        <v>13060.164999999999</v>
      </c>
      <c r="M17" s="9">
        <v>5656.1940000000013</v>
      </c>
      <c r="N17" s="9">
        <v>81.647999999999996</v>
      </c>
      <c r="O17" s="10">
        <v>621.52199999999993</v>
      </c>
    </row>
    <row r="18" spans="1:15" ht="13.5" x14ac:dyDescent="0.25">
      <c r="A18" s="2"/>
      <c r="B18" s="3">
        <v>1999</v>
      </c>
      <c r="C18" s="4">
        <v>5909.5546609999992</v>
      </c>
      <c r="D18" s="8">
        <f t="shared" si="0"/>
        <v>5.0243620508397404</v>
      </c>
      <c r="E18" s="10">
        <v>3935.0345280000006</v>
      </c>
      <c r="F18" s="10">
        <v>1448.350913</v>
      </c>
      <c r="G18" s="10">
        <v>51.207448000000007</v>
      </c>
      <c r="H18" s="37">
        <v>474.96177400000005</v>
      </c>
      <c r="I18" s="65"/>
      <c r="J18" s="9">
        <v>20937.305999999997</v>
      </c>
      <c r="K18" s="8">
        <f t="shared" si="1"/>
        <v>7.8157139840297578</v>
      </c>
      <c r="L18" s="9">
        <v>16578.470999999998</v>
      </c>
      <c r="M18" s="9">
        <v>3679.6319999999996</v>
      </c>
      <c r="N18" s="9">
        <v>58.866</v>
      </c>
      <c r="O18" s="10">
        <v>620.33799999999997</v>
      </c>
    </row>
    <row r="19" spans="1:15" ht="13.5" x14ac:dyDescent="0.25">
      <c r="A19" s="2"/>
      <c r="B19" s="3">
        <v>2000</v>
      </c>
      <c r="C19" s="4">
        <v>6572.7429809999994</v>
      </c>
      <c r="D19" s="8">
        <f t="shared" si="0"/>
        <v>11.222306214996195</v>
      </c>
      <c r="E19" s="10">
        <v>4641.9759920000006</v>
      </c>
      <c r="F19" s="10">
        <v>1434.4098680000002</v>
      </c>
      <c r="G19" s="10">
        <v>8.5905440000000013</v>
      </c>
      <c r="H19" s="37">
        <v>487.76657600000004</v>
      </c>
      <c r="I19" s="65"/>
      <c r="J19" s="9">
        <v>17999.035</v>
      </c>
      <c r="K19" s="8">
        <f t="shared" si="1"/>
        <v>-14.033663165643171</v>
      </c>
      <c r="L19" s="9">
        <v>13737.044000000002</v>
      </c>
      <c r="M19" s="9">
        <v>3602.505000000001</v>
      </c>
      <c r="N19" s="9">
        <v>15.316999999999998</v>
      </c>
      <c r="O19" s="10">
        <v>644.17000000000007</v>
      </c>
    </row>
    <row r="20" spans="1:15" ht="13.5" x14ac:dyDescent="0.25">
      <c r="A20" s="2"/>
      <c r="B20" s="3">
        <v>2001</v>
      </c>
      <c r="C20" s="4">
        <v>8895.263818999998</v>
      </c>
      <c r="D20" s="8">
        <f t="shared" si="0"/>
        <v>35.335640610225752</v>
      </c>
      <c r="E20" s="10">
        <v>7783.5328250000002</v>
      </c>
      <c r="F20" s="10">
        <v>803.28806299999997</v>
      </c>
      <c r="G20" s="10">
        <v>10.178189999999999</v>
      </c>
      <c r="H20" s="37">
        <v>298.26474200000007</v>
      </c>
      <c r="I20" s="65"/>
      <c r="J20" s="9">
        <v>27744.273999999998</v>
      </c>
      <c r="K20" s="8">
        <f t="shared" si="1"/>
        <v>54.143119339453463</v>
      </c>
      <c r="L20" s="9">
        <v>25246.453000000005</v>
      </c>
      <c r="M20" s="9">
        <v>1903.5340000000001</v>
      </c>
      <c r="N20" s="9">
        <v>10.236999999999998</v>
      </c>
      <c r="O20" s="10">
        <v>584.04899999999998</v>
      </c>
    </row>
    <row r="21" spans="1:15" ht="13.5" x14ac:dyDescent="0.25">
      <c r="A21" s="2"/>
      <c r="B21" s="3">
        <v>2002</v>
      </c>
      <c r="C21" s="4">
        <v>9814.4480999999996</v>
      </c>
      <c r="D21" s="8">
        <f t="shared" si="0"/>
        <v>10.333412248399576</v>
      </c>
      <c r="E21" s="10">
        <v>8798.0784810000005</v>
      </c>
      <c r="F21" s="10">
        <v>686.508779</v>
      </c>
      <c r="G21" s="10">
        <v>10.06184</v>
      </c>
      <c r="H21" s="37">
        <v>319.79900000000004</v>
      </c>
      <c r="I21" s="65"/>
      <c r="J21" s="9">
        <v>29953.850999999995</v>
      </c>
      <c r="K21" s="8">
        <f t="shared" si="1"/>
        <v>7.9640829671736872</v>
      </c>
      <c r="L21" s="9">
        <v>27703.959000000003</v>
      </c>
      <c r="M21" s="9">
        <v>1780.0080000000003</v>
      </c>
      <c r="N21" s="9">
        <v>10.462</v>
      </c>
      <c r="O21" s="10">
        <v>459.42200000000003</v>
      </c>
    </row>
    <row r="22" spans="1:15" ht="13.5" x14ac:dyDescent="0.25">
      <c r="A22" s="2"/>
      <c r="B22" s="3">
        <v>2003</v>
      </c>
      <c r="C22" s="4">
        <v>15138.686409999998</v>
      </c>
      <c r="D22" s="8">
        <f t="shared" si="0"/>
        <v>54.248983292295364</v>
      </c>
      <c r="E22" s="10">
        <v>13212.396076000001</v>
      </c>
      <c r="F22" s="10">
        <v>1665.2776589999999</v>
      </c>
      <c r="G22" s="10">
        <v>6.4216760000000006</v>
      </c>
      <c r="H22" s="37">
        <v>254.59099999999998</v>
      </c>
      <c r="I22" s="65"/>
      <c r="J22" s="9">
        <v>47985.935999999994</v>
      </c>
      <c r="K22" s="8">
        <f t="shared" si="1"/>
        <v>60.199554975418692</v>
      </c>
      <c r="L22" s="9">
        <v>43132.733999999997</v>
      </c>
      <c r="M22" s="9">
        <v>4498.049</v>
      </c>
      <c r="N22" s="9">
        <v>6.8629999999999995</v>
      </c>
      <c r="O22" s="10">
        <v>348.28999999999996</v>
      </c>
    </row>
    <row r="23" spans="1:15" ht="13.5" x14ac:dyDescent="0.25">
      <c r="A23" s="2"/>
      <c r="B23" s="3">
        <v>2004</v>
      </c>
      <c r="C23" s="4">
        <v>18331.747957</v>
      </c>
      <c r="D23" s="8">
        <f t="shared" si="0"/>
        <v>21.092064796921843</v>
      </c>
      <c r="E23" s="10">
        <v>16228.470530000001</v>
      </c>
      <c r="F23" s="10">
        <v>1869.6662610000003</v>
      </c>
      <c r="G23" s="185">
        <v>0</v>
      </c>
      <c r="H23" s="37">
        <v>233.61116799999996</v>
      </c>
      <c r="I23" s="65"/>
      <c r="J23" s="9">
        <v>57013.397999999994</v>
      </c>
      <c r="K23" s="8">
        <f t="shared" si="1"/>
        <v>18.812724628316101</v>
      </c>
      <c r="L23" s="9">
        <v>52087.913</v>
      </c>
      <c r="M23" s="9">
        <v>4602.8269999999993</v>
      </c>
      <c r="N23" s="185">
        <v>0</v>
      </c>
      <c r="O23" s="10">
        <v>322.65800000000002</v>
      </c>
    </row>
    <row r="24" spans="1:15" ht="13.5" x14ac:dyDescent="0.25">
      <c r="A24" s="2"/>
      <c r="B24" s="3">
        <v>2005</v>
      </c>
      <c r="C24" s="4">
        <v>21688.270918000002</v>
      </c>
      <c r="D24" s="8">
        <f t="shared" si="0"/>
        <v>18.309890409104771</v>
      </c>
      <c r="E24" s="10">
        <v>19667.240093</v>
      </c>
      <c r="F24" s="10">
        <v>1747.8681589999999</v>
      </c>
      <c r="G24" s="185">
        <v>0</v>
      </c>
      <c r="H24" s="37">
        <v>273.16266700000006</v>
      </c>
      <c r="I24" s="65"/>
      <c r="J24" s="9">
        <v>64921.7</v>
      </c>
      <c r="K24" s="8">
        <f t="shared" si="1"/>
        <v>13.870953630934265</v>
      </c>
      <c r="L24" s="9">
        <v>60509.366999999998</v>
      </c>
      <c r="M24" s="9">
        <v>4066.9070000000006</v>
      </c>
      <c r="N24" s="185">
        <v>0</v>
      </c>
      <c r="O24" s="10">
        <v>345.42600000000004</v>
      </c>
    </row>
    <row r="25" spans="1:15" ht="13.5" x14ac:dyDescent="0.25">
      <c r="A25" s="2"/>
      <c r="B25" s="3">
        <v>2006</v>
      </c>
      <c r="C25" s="4">
        <v>25566.835053999996</v>
      </c>
      <c r="D25" s="8">
        <f t="shared" si="0"/>
        <v>17.883233525919355</v>
      </c>
      <c r="E25" s="10">
        <v>23853.959658999996</v>
      </c>
      <c r="F25" s="10">
        <v>1359.7067729999999</v>
      </c>
      <c r="G25" s="185">
        <v>0</v>
      </c>
      <c r="H25" s="37">
        <v>353.16862400000008</v>
      </c>
      <c r="I25" s="65"/>
      <c r="J25" s="9">
        <v>74184.607999999993</v>
      </c>
      <c r="K25" s="8">
        <f t="shared" si="1"/>
        <v>14.267814921667171</v>
      </c>
      <c r="L25" s="9">
        <v>70697.687000000005</v>
      </c>
      <c r="M25" s="9">
        <v>2844.6180000000004</v>
      </c>
      <c r="N25" s="185">
        <v>0</v>
      </c>
      <c r="O25" s="10">
        <v>642.30299999999988</v>
      </c>
    </row>
    <row r="26" spans="1:15" ht="13.5" x14ac:dyDescent="0.25">
      <c r="A26" s="2"/>
      <c r="B26" s="3">
        <v>2007</v>
      </c>
      <c r="C26" s="4">
        <v>26058.818016999998</v>
      </c>
      <c r="D26" s="8">
        <f t="shared" si="0"/>
        <v>1.924301392647465</v>
      </c>
      <c r="E26" s="10">
        <v>24802.658310999999</v>
      </c>
      <c r="F26" s="10">
        <v>859.67040700000007</v>
      </c>
      <c r="G26" s="185">
        <v>0</v>
      </c>
      <c r="H26" s="37">
        <v>396.48929700000002</v>
      </c>
      <c r="I26" s="65"/>
      <c r="J26" s="9">
        <v>75651.468999999997</v>
      </c>
      <c r="K26" s="8">
        <f t="shared" si="1"/>
        <v>1.9773117895291765</v>
      </c>
      <c r="L26" s="9">
        <v>73278.659</v>
      </c>
      <c r="M26" s="9">
        <v>1585.8690000000001</v>
      </c>
      <c r="N26" s="185">
        <v>0</v>
      </c>
      <c r="O26" s="10">
        <v>786.94099999999992</v>
      </c>
    </row>
    <row r="27" spans="1:15" ht="11.45" customHeight="1" x14ac:dyDescent="0.25">
      <c r="A27" s="2"/>
      <c r="B27" s="3">
        <v>2008</v>
      </c>
      <c r="C27" s="4">
        <v>25144.985212</v>
      </c>
      <c r="D27" s="8">
        <f t="shared" si="0"/>
        <v>-3.5068083456580448</v>
      </c>
      <c r="E27" s="10">
        <v>24113.692089000004</v>
      </c>
      <c r="F27" s="10">
        <v>598.64363400000002</v>
      </c>
      <c r="G27" s="185">
        <v>0</v>
      </c>
      <c r="H27" s="37">
        <v>432.64948899999996</v>
      </c>
      <c r="I27" s="65"/>
      <c r="J27" s="9">
        <v>72627.676999999996</v>
      </c>
      <c r="K27" s="8">
        <f t="shared" si="1"/>
        <v>-3.9970036801268214</v>
      </c>
      <c r="L27" s="9">
        <v>70478.014999999999</v>
      </c>
      <c r="M27" s="9">
        <v>1353.3380000000002</v>
      </c>
      <c r="N27" s="185">
        <v>0</v>
      </c>
      <c r="O27" s="10">
        <v>796.32400000000007</v>
      </c>
    </row>
    <row r="28" spans="1:15" ht="13.5" x14ac:dyDescent="0.25">
      <c r="A28" s="2"/>
      <c r="B28" s="3">
        <v>2009</v>
      </c>
      <c r="C28" s="4">
        <v>21306.332699999999</v>
      </c>
      <c r="D28" s="8">
        <f t="shared" si="0"/>
        <v>-15.266075838326888</v>
      </c>
      <c r="E28" s="10">
        <v>20547.484161</v>
      </c>
      <c r="F28" s="10">
        <v>386.222354</v>
      </c>
      <c r="G28" s="185">
        <v>0</v>
      </c>
      <c r="H28" s="37">
        <v>372.62628299999994</v>
      </c>
      <c r="I28" s="65"/>
      <c r="J28" s="9">
        <v>67109.600999999995</v>
      </c>
      <c r="K28" s="8">
        <f t="shared" si="1"/>
        <v>-7.5977591848352812</v>
      </c>
      <c r="L28" s="9">
        <v>65381.373999999996</v>
      </c>
      <c r="M28" s="9">
        <v>866.42699999999991</v>
      </c>
      <c r="N28" s="185">
        <v>0</v>
      </c>
      <c r="O28" s="10">
        <v>861.79999999999984</v>
      </c>
    </row>
    <row r="29" spans="1:15" ht="13.5" x14ac:dyDescent="0.25">
      <c r="A29" s="2"/>
      <c r="B29" s="3">
        <v>2010</v>
      </c>
      <c r="C29" s="4">
        <v>21303.882000000001</v>
      </c>
      <c r="D29" s="8">
        <f t="shared" si="0"/>
        <v>-1.1502214081157177E-2</v>
      </c>
      <c r="E29" s="10">
        <v>20583.277753999999</v>
      </c>
      <c r="F29" s="10">
        <v>389.74297300000001</v>
      </c>
      <c r="G29" s="185">
        <v>0</v>
      </c>
      <c r="H29" s="37">
        <v>330.86107499999997</v>
      </c>
      <c r="I29" s="65"/>
      <c r="J29" s="9">
        <v>67535.557000000001</v>
      </c>
      <c r="K29" s="8">
        <f t="shared" si="1"/>
        <v>0.63471693118843842</v>
      </c>
      <c r="L29" s="9">
        <v>65929.985000000015</v>
      </c>
      <c r="M29" s="9">
        <v>816.12299999999993</v>
      </c>
      <c r="N29" s="185">
        <v>0</v>
      </c>
      <c r="O29" s="10">
        <v>789.44899999999996</v>
      </c>
    </row>
    <row r="30" spans="1:15" ht="13.5" x14ac:dyDescent="0.25">
      <c r="A30" s="2"/>
      <c r="B30" s="3">
        <v>2011</v>
      </c>
      <c r="C30" s="4">
        <v>22802.971600000001</v>
      </c>
      <c r="D30" s="8">
        <f t="shared" si="0"/>
        <v>7.0366968799395302</v>
      </c>
      <c r="E30" s="10">
        <v>22228.876404000002</v>
      </c>
      <c r="F30" s="10">
        <v>206.80723799999998</v>
      </c>
      <c r="G30" s="185">
        <v>0</v>
      </c>
      <c r="H30" s="37">
        <v>367.28788800000001</v>
      </c>
      <c r="I30" s="65"/>
      <c r="J30" s="9">
        <v>69860.918000000005</v>
      </c>
      <c r="K30" s="8">
        <f t="shared" si="1"/>
        <v>3.4431655016926923</v>
      </c>
      <c r="L30" s="9">
        <v>68553.137000000002</v>
      </c>
      <c r="M30" s="9">
        <v>427.27300000000002</v>
      </c>
      <c r="N30" s="185">
        <v>0</v>
      </c>
      <c r="O30" s="10">
        <v>880.50800000000004</v>
      </c>
    </row>
    <row r="31" spans="1:15" ht="13.5" x14ac:dyDescent="0.25">
      <c r="A31" s="2"/>
      <c r="B31" s="3">
        <v>2012</v>
      </c>
      <c r="C31" s="4">
        <v>22438.322</v>
      </c>
      <c r="D31" s="8">
        <f t="shared" si="0"/>
        <v>-1.59913193068223</v>
      </c>
      <c r="E31" s="10">
        <v>21857.589453000004</v>
      </c>
      <c r="F31" s="10">
        <v>194.83035399999994</v>
      </c>
      <c r="G31" s="185">
        <v>0</v>
      </c>
      <c r="H31" s="37">
        <v>385.902289</v>
      </c>
      <c r="I31" s="65"/>
      <c r="J31" s="9">
        <v>71611.338000000003</v>
      </c>
      <c r="K31" s="8">
        <f t="shared" si="1"/>
        <v>2.5055782977257728</v>
      </c>
      <c r="L31" s="9">
        <v>70350.544999999998</v>
      </c>
      <c r="M31" s="9">
        <v>393.31599999999997</v>
      </c>
      <c r="N31" s="185">
        <v>0</v>
      </c>
      <c r="O31" s="10">
        <v>867.47700000000009</v>
      </c>
    </row>
    <row r="32" spans="1:15" ht="13.5" x14ac:dyDescent="0.25">
      <c r="A32" s="2"/>
      <c r="B32" s="3">
        <v>2013</v>
      </c>
      <c r="C32" s="4">
        <v>22302.751</v>
      </c>
      <c r="D32" s="8">
        <f t="shared" si="0"/>
        <v>-0.60419402128198318</v>
      </c>
      <c r="E32" s="10">
        <v>21749.454185000002</v>
      </c>
      <c r="F32" s="10">
        <v>218.281916</v>
      </c>
      <c r="G32" s="185">
        <v>0</v>
      </c>
      <c r="H32" s="37">
        <v>335.015038</v>
      </c>
      <c r="I32" s="65"/>
      <c r="J32" s="9">
        <v>76752.351999999999</v>
      </c>
      <c r="K32" s="8">
        <f t="shared" si="1"/>
        <v>7.1790503341803165</v>
      </c>
      <c r="L32" s="9">
        <v>75497.778999999995</v>
      </c>
      <c r="M32" s="9">
        <v>421.82799999999997</v>
      </c>
      <c r="N32" s="185">
        <v>0</v>
      </c>
      <c r="O32" s="10">
        <v>832.74500000000012</v>
      </c>
    </row>
    <row r="33" spans="1:16" ht="13.5" x14ac:dyDescent="0.25">
      <c r="A33" s="2"/>
      <c r="B33" s="3">
        <v>2014</v>
      </c>
      <c r="C33" s="4">
        <v>23647.283800000001</v>
      </c>
      <c r="D33" s="8">
        <f t="shared" si="0"/>
        <v>6.0285513657037235</v>
      </c>
      <c r="E33" s="10">
        <v>22914.199458999996</v>
      </c>
      <c r="F33" s="10">
        <v>267.47103599999997</v>
      </c>
      <c r="G33" s="185">
        <v>0</v>
      </c>
      <c r="H33" s="35">
        <v>465.61339499999997</v>
      </c>
      <c r="I33" s="66"/>
      <c r="J33" s="9">
        <v>80528.823000000004</v>
      </c>
      <c r="K33" s="8">
        <f t="shared" si="1"/>
        <v>4.9203326042699054</v>
      </c>
      <c r="L33" s="9">
        <v>78870.417000000001</v>
      </c>
      <c r="M33" s="9">
        <v>525.38800000000003</v>
      </c>
      <c r="N33" s="185">
        <v>0</v>
      </c>
      <c r="O33" s="10">
        <v>1133.018</v>
      </c>
    </row>
    <row r="34" spans="1:16" ht="13.5" x14ac:dyDescent="0.25">
      <c r="A34" s="2"/>
      <c r="B34" s="3">
        <v>2015</v>
      </c>
      <c r="C34" s="4">
        <v>24784.7726</v>
      </c>
      <c r="D34" s="8">
        <f t="shared" si="0"/>
        <v>4.8102302557048819</v>
      </c>
      <c r="E34" s="10">
        <v>24145.525699999998</v>
      </c>
      <c r="F34" s="10">
        <v>162.17520000000002</v>
      </c>
      <c r="G34" s="185">
        <v>0</v>
      </c>
      <c r="H34" s="35">
        <v>477.07159999999999</v>
      </c>
      <c r="I34" s="66"/>
      <c r="J34" s="9">
        <v>84718.758000000002</v>
      </c>
      <c r="K34" s="8">
        <f t="shared" si="1"/>
        <v>5.2030252571802738</v>
      </c>
      <c r="L34" s="9">
        <v>83146.118000000002</v>
      </c>
      <c r="M34" s="9">
        <v>303.43899999999996</v>
      </c>
      <c r="N34" s="185">
        <v>0</v>
      </c>
      <c r="O34" s="10">
        <v>1269.201</v>
      </c>
    </row>
    <row r="35" spans="1:16" ht="13.5" x14ac:dyDescent="0.25">
      <c r="A35" s="2"/>
      <c r="B35" s="3" t="s">
        <v>2530</v>
      </c>
      <c r="C35" s="4">
        <v>26993.281599999998</v>
      </c>
      <c r="D35" s="8">
        <f t="shared" si="0"/>
        <v>8.9107494978590118</v>
      </c>
      <c r="E35" s="10">
        <v>26378.387500000001</v>
      </c>
      <c r="F35" s="35">
        <v>159.2346</v>
      </c>
      <c r="G35" s="185">
        <v>0</v>
      </c>
      <c r="H35" s="35">
        <v>455.65940000000001</v>
      </c>
      <c r="I35" s="66"/>
      <c r="J35" s="9">
        <v>91556.820999999982</v>
      </c>
      <c r="K35" s="8">
        <f t="shared" si="1"/>
        <v>8.0714863643302941</v>
      </c>
      <c r="L35" s="9">
        <v>90060.773000000001</v>
      </c>
      <c r="M35" s="9">
        <v>278.91900000000004</v>
      </c>
      <c r="N35" s="185">
        <v>0</v>
      </c>
      <c r="O35" s="10">
        <v>1217.1289999999999</v>
      </c>
    </row>
    <row r="36" spans="1:16" ht="13.5" x14ac:dyDescent="0.25">
      <c r="A36" s="2"/>
      <c r="B36" s="5">
        <v>2017</v>
      </c>
      <c r="C36" s="4">
        <v>30290.545099999999</v>
      </c>
      <c r="D36" s="8">
        <f t="shared" si="0"/>
        <v>12.2151265224455</v>
      </c>
      <c r="E36" s="10">
        <v>29557.8246</v>
      </c>
      <c r="F36" s="35">
        <v>185.97400000000002</v>
      </c>
      <c r="G36" s="185">
        <v>0</v>
      </c>
      <c r="H36" s="35">
        <v>546.74660000000006</v>
      </c>
      <c r="I36" s="66"/>
      <c r="J36" s="9">
        <v>98085.099999999991</v>
      </c>
      <c r="K36" s="8">
        <f t="shared" si="1"/>
        <v>7.130303268174865</v>
      </c>
      <c r="L36" s="9">
        <v>96432.867000000013</v>
      </c>
      <c r="M36" s="9">
        <v>272.47399999999999</v>
      </c>
      <c r="N36" s="185">
        <v>0</v>
      </c>
      <c r="O36" s="10">
        <v>1379.759</v>
      </c>
    </row>
    <row r="37" spans="1:16" ht="13.5" x14ac:dyDescent="0.25">
      <c r="A37" s="2"/>
      <c r="B37" s="3">
        <v>2018</v>
      </c>
      <c r="C37" s="4">
        <v>33677.227200000001</v>
      </c>
      <c r="D37" s="8">
        <f>((C37-C36)/C36)*100</f>
        <v>11.180657491700281</v>
      </c>
      <c r="E37" s="10">
        <v>32907.996599999999</v>
      </c>
      <c r="F37" s="35">
        <v>173.50310000000002</v>
      </c>
      <c r="G37" s="185">
        <v>0</v>
      </c>
      <c r="H37" s="35">
        <v>595.72730000000001</v>
      </c>
      <c r="I37" s="66"/>
      <c r="J37" s="9">
        <v>104558.87300000001</v>
      </c>
      <c r="K37" s="8">
        <f t="shared" si="1"/>
        <v>6.6001594533726493</v>
      </c>
      <c r="L37" s="9">
        <v>102871.36</v>
      </c>
      <c r="M37" s="9">
        <v>227.12</v>
      </c>
      <c r="N37" s="185">
        <v>0</v>
      </c>
      <c r="O37" s="10">
        <v>1460.393</v>
      </c>
    </row>
    <row r="38" spans="1:16" s="17" customFormat="1" ht="13.5" x14ac:dyDescent="0.25">
      <c r="A38" s="2"/>
      <c r="B38" s="5">
        <v>2019</v>
      </c>
      <c r="C38" s="4">
        <v>36438.758099999999</v>
      </c>
      <c r="D38" s="8">
        <f>((C38-C37)/C37)*100</f>
        <v>8.1999948618097562</v>
      </c>
      <c r="E38" s="10">
        <v>35901.276200000008</v>
      </c>
      <c r="F38" s="35">
        <v>163.57500000000002</v>
      </c>
      <c r="G38" s="185">
        <v>0</v>
      </c>
      <c r="H38" s="130">
        <v>373.9067</v>
      </c>
      <c r="I38" s="66"/>
      <c r="J38" s="131">
        <v>111741.67300000001</v>
      </c>
      <c r="K38" s="8">
        <f>((J38-J37)/J37)*100</f>
        <v>6.8696226287748932</v>
      </c>
      <c r="L38" s="9">
        <v>110519.72599999998</v>
      </c>
      <c r="M38" s="9">
        <v>213.28099999999998</v>
      </c>
      <c r="N38" s="185">
        <v>0</v>
      </c>
      <c r="O38" s="132">
        <v>1008.6660000000001</v>
      </c>
      <c r="P38" s="1"/>
    </row>
    <row r="39" spans="1:16" s="17" customFormat="1" ht="13.5" x14ac:dyDescent="0.25">
      <c r="A39" s="2"/>
      <c r="B39" s="5">
        <v>2020</v>
      </c>
      <c r="C39" s="163">
        <v>40604.553800000009</v>
      </c>
      <c r="D39" s="8">
        <f>((C39-C38)/C38)*100</f>
        <v>11.432320740920119</v>
      </c>
      <c r="E39" s="10">
        <v>40170.648000000001</v>
      </c>
      <c r="F39" s="35">
        <v>162.92520000000002</v>
      </c>
      <c r="G39" s="185">
        <v>0</v>
      </c>
      <c r="H39" s="35">
        <v>270.98079999999999</v>
      </c>
      <c r="I39" s="66"/>
      <c r="J39" s="9">
        <v>119378.713</v>
      </c>
      <c r="K39" s="8">
        <f>((J39-J38)/J38)*100</f>
        <v>6.8345495417810627</v>
      </c>
      <c r="L39" s="9">
        <v>118475.79999999999</v>
      </c>
      <c r="M39" s="9">
        <v>187.68700000000001</v>
      </c>
      <c r="N39" s="185">
        <v>0</v>
      </c>
      <c r="O39" s="10">
        <v>715.22600000000011</v>
      </c>
      <c r="P39" s="1"/>
    </row>
    <row r="40" spans="1:16" s="17" customFormat="1" ht="13.5" x14ac:dyDescent="0.25">
      <c r="A40" s="2"/>
      <c r="B40" s="184">
        <v>2021</v>
      </c>
      <c r="C40" s="163">
        <v>51585.679999999993</v>
      </c>
      <c r="D40" s="8">
        <f t="shared" ref="D40:D41" si="2">((C40-C39)/C39)*100</f>
        <v>27.044075534207646</v>
      </c>
      <c r="E40" s="10">
        <v>51044.599900000001</v>
      </c>
      <c r="F40" s="35">
        <v>216.19600000000003</v>
      </c>
      <c r="G40" s="185">
        <v>0</v>
      </c>
      <c r="H40" s="35">
        <v>324.88429999999994</v>
      </c>
      <c r="I40" s="66"/>
      <c r="J40" s="9">
        <v>136580.65</v>
      </c>
      <c r="K40" s="8">
        <f t="shared" ref="K40:K41" si="3">((J40-J39)/J39)*100</f>
        <v>14.409551391293682</v>
      </c>
      <c r="L40" s="9">
        <v>135552.576</v>
      </c>
      <c r="M40" s="9">
        <v>212.30700000000002</v>
      </c>
      <c r="N40" s="185">
        <v>0</v>
      </c>
      <c r="O40" s="10">
        <v>815.76700000000017</v>
      </c>
      <c r="P40" s="1"/>
    </row>
    <row r="41" spans="1:16" s="17" customFormat="1" ht="11.45" customHeight="1" x14ac:dyDescent="0.25">
      <c r="A41" s="2"/>
      <c r="B41" s="170">
        <v>2022</v>
      </c>
      <c r="C41" s="161">
        <v>58497.4306</v>
      </c>
      <c r="D41" s="70">
        <f t="shared" si="2"/>
        <v>13.398583870562545</v>
      </c>
      <c r="E41" s="71">
        <v>57867.251799999998</v>
      </c>
      <c r="F41" s="59">
        <v>85.355800000000002</v>
      </c>
      <c r="G41" s="186">
        <v>0</v>
      </c>
      <c r="H41" s="59">
        <v>454.80240000000003</v>
      </c>
      <c r="I41" s="66"/>
      <c r="J41" s="72">
        <v>149968.19699999999</v>
      </c>
      <c r="K41" s="70">
        <f t="shared" si="3"/>
        <v>9.8019353400353495</v>
      </c>
      <c r="L41" s="72">
        <v>148609.83799999999</v>
      </c>
      <c r="M41" s="72">
        <v>175.00399999999999</v>
      </c>
      <c r="N41" s="186">
        <v>0</v>
      </c>
      <c r="O41" s="71">
        <v>1183.355</v>
      </c>
    </row>
    <row r="42" spans="1:16" s="17" customFormat="1" ht="16.899999999999999" customHeight="1" x14ac:dyDescent="0.25">
      <c r="A42" s="2"/>
      <c r="B42" s="133" t="s">
        <v>2574</v>
      </c>
      <c r="C42" s="4"/>
      <c r="D42" s="8"/>
      <c r="E42" s="10"/>
      <c r="F42" s="35"/>
      <c r="G42" s="73"/>
      <c r="H42" s="35"/>
      <c r="I42" s="66"/>
      <c r="J42" s="9"/>
      <c r="K42" s="8"/>
      <c r="L42" s="9"/>
      <c r="M42" s="9"/>
      <c r="N42" s="9"/>
      <c r="O42" s="10"/>
    </row>
    <row r="43" spans="1:16" s="79" customFormat="1" ht="16.149999999999999" customHeight="1" x14ac:dyDescent="0.25">
      <c r="A43" s="74"/>
      <c r="B43" s="75" t="s">
        <v>5159</v>
      </c>
      <c r="C43" s="76"/>
      <c r="D43" s="76"/>
      <c r="E43" s="91"/>
      <c r="F43" s="76"/>
      <c r="G43" s="76"/>
      <c r="H43" s="76"/>
      <c r="I43" s="77"/>
      <c r="J43" s="78"/>
      <c r="K43" s="78"/>
      <c r="P43" s="1"/>
    </row>
    <row r="44" spans="1:16" s="79" customFormat="1" ht="14.45" customHeight="1" x14ac:dyDescent="0.25">
      <c r="A44" s="74"/>
      <c r="B44" s="305" t="s">
        <v>5187</v>
      </c>
      <c r="C44" s="309"/>
      <c r="D44" s="309"/>
      <c r="E44" s="309"/>
      <c r="F44" s="309"/>
      <c r="G44" s="309"/>
      <c r="H44" s="309"/>
      <c r="I44" s="77"/>
      <c r="J44" s="78"/>
      <c r="K44" s="78"/>
      <c r="P44" s="1"/>
    </row>
    <row r="45" spans="1:16" ht="13.5" x14ac:dyDescent="0.25">
      <c r="B45" s="15" t="s">
        <v>5176</v>
      </c>
      <c r="C45" s="44"/>
      <c r="D45" s="44"/>
      <c r="E45" s="44"/>
      <c r="F45" s="44"/>
      <c r="G45" s="44"/>
      <c r="H45" s="44"/>
      <c r="I45" s="67"/>
      <c r="P45" s="79"/>
    </row>
    <row r="46" spans="1:16" x14ac:dyDescent="0.25">
      <c r="B46" s="328" t="s">
        <v>5199</v>
      </c>
      <c r="C46" s="328"/>
      <c r="D46" s="328"/>
      <c r="E46" s="328"/>
      <c r="F46" s="328"/>
      <c r="G46" s="328"/>
      <c r="H46" s="329"/>
      <c r="I46" s="67"/>
    </row>
    <row r="47" spans="1:16" ht="13.5" x14ac:dyDescent="0.25"/>
    <row r="48" spans="1:16" ht="13.5" hidden="1" x14ac:dyDescent="0.25"/>
    <row r="49" spans="2:8" ht="13.5" hidden="1" x14ac:dyDescent="0.25"/>
    <row r="50" spans="2:8" ht="13.5" hidden="1" x14ac:dyDescent="0.25">
      <c r="B50" s="20"/>
      <c r="C50" s="20"/>
      <c r="D50" s="20"/>
      <c r="E50" s="20"/>
      <c r="F50" s="20"/>
      <c r="G50" s="20"/>
    </row>
    <row r="51" spans="2:8" ht="13.5" hidden="1" x14ac:dyDescent="0.25">
      <c r="B51" s="20"/>
      <c r="C51" s="20"/>
    </row>
    <row r="52" spans="2:8" ht="13.5" hidden="1" x14ac:dyDescent="0.25">
      <c r="B52" s="306"/>
      <c r="C52" s="307"/>
      <c r="D52" s="307"/>
      <c r="E52" s="307"/>
      <c r="F52" s="307"/>
      <c r="G52" s="307"/>
      <c r="H52" s="307"/>
    </row>
    <row r="53" spans="2:8" ht="13.5" hidden="1" x14ac:dyDescent="0.25"/>
    <row r="54" spans="2:8" ht="13.5" hidden="1" x14ac:dyDescent="0.25"/>
    <row r="55" spans="2:8" ht="13.5" hidden="1" x14ac:dyDescent="0.25"/>
    <row r="56" spans="2:8" ht="13.5" hidden="1" x14ac:dyDescent="0.25"/>
    <row r="57" spans="2:8" ht="13.5" hidden="1" x14ac:dyDescent="0.25"/>
    <row r="58" spans="2:8" ht="13.5" hidden="1" x14ac:dyDescent="0.25"/>
    <row r="59" spans="2:8" ht="13.5" hidden="1" x14ac:dyDescent="0.25"/>
    <row r="60" spans="2:8" ht="13.5" hidden="1" x14ac:dyDescent="0.25"/>
    <row r="61" spans="2:8" ht="13.5" hidden="1" x14ac:dyDescent="0.25"/>
    <row r="62" spans="2:8" ht="13.5" hidden="1" x14ac:dyDescent="0.25"/>
    <row r="63" spans="2:8" ht="13.5" hidden="1" x14ac:dyDescent="0.25"/>
    <row r="64" spans="2:8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3.5" hidden="1" x14ac:dyDescent="0.25"/>
    <row r="872" ht="13.5" hidden="1" x14ac:dyDescent="0.25"/>
    <row r="873" ht="13.5" hidden="1" x14ac:dyDescent="0.25"/>
    <row r="874" ht="13.5" hidden="1" x14ac:dyDescent="0.25"/>
    <row r="875" ht="13.5" hidden="1" x14ac:dyDescent="0.25"/>
    <row r="876" ht="13.5" hidden="1" x14ac:dyDescent="0.25"/>
    <row r="877" ht="13.5" hidden="1" x14ac:dyDescent="0.25"/>
    <row r="878" ht="13.5" hidden="1" x14ac:dyDescent="0.25"/>
    <row r="879" ht="13.5" hidden="1" x14ac:dyDescent="0.25"/>
    <row r="880" ht="13.5" hidden="1" x14ac:dyDescent="0.25"/>
    <row r="881" ht="13.5" hidden="1" x14ac:dyDescent="0.25"/>
    <row r="882" ht="13.5" hidden="1" x14ac:dyDescent="0.25"/>
    <row r="883" ht="13.5" hidden="1" x14ac:dyDescent="0.25"/>
    <row r="884" ht="13.5" hidden="1" x14ac:dyDescent="0.25"/>
    <row r="885" ht="13.5" hidden="1" x14ac:dyDescent="0.25"/>
    <row r="886" ht="13.5" hidden="1" x14ac:dyDescent="0.25"/>
    <row r="887" ht="13.5" hidden="1" x14ac:dyDescent="0.25"/>
    <row r="888" ht="13.5" hidden="1" x14ac:dyDescent="0.25"/>
    <row r="889" ht="13.5" hidden="1" x14ac:dyDescent="0.25"/>
    <row r="890" ht="13.5" hidden="1" x14ac:dyDescent="0.25"/>
    <row r="891" ht="13.5" hidden="1" x14ac:dyDescent="0.25"/>
    <row r="892" ht="13.5" hidden="1" x14ac:dyDescent="0.25"/>
    <row r="893" ht="13.5" hidden="1" x14ac:dyDescent="0.25"/>
    <row r="894" ht="13.5" hidden="1" x14ac:dyDescent="0.25"/>
    <row r="895" ht="13.5" hidden="1" x14ac:dyDescent="0.25"/>
    <row r="896" ht="13.5" hidden="1" x14ac:dyDescent="0.25"/>
    <row r="897" ht="13.5" hidden="1" x14ac:dyDescent="0.25"/>
    <row r="898" ht="13.5" hidden="1" x14ac:dyDescent="0.25"/>
    <row r="899" ht="13.5" hidden="1" x14ac:dyDescent="0.25"/>
    <row r="900" ht="13.5" hidden="1" x14ac:dyDescent="0.25"/>
    <row r="901" ht="13.5" hidden="1" x14ac:dyDescent="0.25"/>
    <row r="902" ht="13.5" hidden="1" x14ac:dyDescent="0.25"/>
    <row r="903" ht="13.5" hidden="1" x14ac:dyDescent="0.25"/>
    <row r="904" ht="13.5" hidden="1" x14ac:dyDescent="0.25"/>
    <row r="905" ht="13.5" hidden="1" x14ac:dyDescent="0.25"/>
    <row r="906" ht="13.5" hidden="1" x14ac:dyDescent="0.25"/>
    <row r="907" ht="13.5" hidden="1" x14ac:dyDescent="0.25"/>
    <row r="908" ht="13.5" hidden="1" x14ac:dyDescent="0.25"/>
    <row r="909" ht="13.5" hidden="1" x14ac:dyDescent="0.25"/>
    <row r="910" ht="13.5" hidden="1" x14ac:dyDescent="0.25"/>
    <row r="911" ht="13.5" hidden="1" x14ac:dyDescent="0.25"/>
    <row r="912" ht="13.5" hidden="1" x14ac:dyDescent="0.25"/>
    <row r="913" ht="13.5" hidden="1" x14ac:dyDescent="0.25"/>
    <row r="914" ht="13.5" hidden="1" x14ac:dyDescent="0.25"/>
    <row r="915" ht="13.5" hidden="1" x14ac:dyDescent="0.25"/>
    <row r="916" ht="13.5" hidden="1" x14ac:dyDescent="0.25"/>
    <row r="917" ht="13.5" hidden="1" x14ac:dyDescent="0.25"/>
    <row r="918" ht="13.5" hidden="1" x14ac:dyDescent="0.25"/>
    <row r="919" ht="13.5" hidden="1" x14ac:dyDescent="0.25"/>
    <row r="920" ht="13.5" hidden="1" x14ac:dyDescent="0.25"/>
    <row r="921" ht="13.5" hidden="1" x14ac:dyDescent="0.25"/>
    <row r="922" ht="13.5" hidden="1" x14ac:dyDescent="0.25"/>
    <row r="923" ht="13.5" hidden="1" x14ac:dyDescent="0.25"/>
    <row r="924" ht="13.5" hidden="1" x14ac:dyDescent="0.25"/>
    <row r="925" ht="13.5" hidden="1" x14ac:dyDescent="0.25"/>
    <row r="926" ht="13.5" hidden="1" x14ac:dyDescent="0.25"/>
    <row r="927" ht="13.5" hidden="1" x14ac:dyDescent="0.25"/>
    <row r="928" ht="13.5" hidden="1" x14ac:dyDescent="0.25"/>
    <row r="929" ht="13.5" hidden="1" x14ac:dyDescent="0.25"/>
    <row r="930" ht="13.5" hidden="1" x14ac:dyDescent="0.25"/>
    <row r="931" ht="13.5" hidden="1" x14ac:dyDescent="0.25"/>
    <row r="932" ht="13.5" hidden="1" x14ac:dyDescent="0.25"/>
    <row r="933" ht="13.5" hidden="1" x14ac:dyDescent="0.25"/>
    <row r="934" ht="13.5" hidden="1" x14ac:dyDescent="0.25"/>
    <row r="935" ht="13.5" hidden="1" x14ac:dyDescent="0.25"/>
    <row r="936" ht="13.5" hidden="1" x14ac:dyDescent="0.25"/>
    <row r="937" ht="13.5" hidden="1" x14ac:dyDescent="0.25"/>
    <row r="938" ht="13.5" hidden="1" x14ac:dyDescent="0.25"/>
    <row r="939" ht="13.5" hidden="1" x14ac:dyDescent="0.25"/>
    <row r="940" ht="13.5" hidden="1" x14ac:dyDescent="0.25"/>
    <row r="941" ht="13.5" hidden="1" x14ac:dyDescent="0.25"/>
    <row r="942" ht="13.5" hidden="1" x14ac:dyDescent="0.25"/>
    <row r="943" ht="13.5" hidden="1" x14ac:dyDescent="0.25"/>
    <row r="944" ht="13.5" hidden="1" x14ac:dyDescent="0.25"/>
    <row r="945" ht="13.5" hidden="1" x14ac:dyDescent="0.25"/>
    <row r="946" ht="13.5" hidden="1" x14ac:dyDescent="0.25"/>
    <row r="947" ht="13.5" hidden="1" x14ac:dyDescent="0.25"/>
    <row r="948" ht="13.5" hidden="1" x14ac:dyDescent="0.25"/>
    <row r="949" ht="13.5" hidden="1" x14ac:dyDescent="0.25"/>
    <row r="950" ht="13.5" hidden="1" x14ac:dyDescent="0.25"/>
    <row r="951" ht="13.5" hidden="1" x14ac:dyDescent="0.25"/>
    <row r="952" ht="13.5" hidden="1" x14ac:dyDescent="0.25"/>
    <row r="953" ht="13.5" hidden="1" x14ac:dyDescent="0.25"/>
    <row r="954" ht="13.5" hidden="1" x14ac:dyDescent="0.25"/>
    <row r="955" ht="13.5" hidden="1" x14ac:dyDescent="0.25"/>
    <row r="956" ht="13.5" hidden="1" x14ac:dyDescent="0.25"/>
    <row r="957" ht="13.5" hidden="1" x14ac:dyDescent="0.25"/>
    <row r="958" ht="13.5" hidden="1" x14ac:dyDescent="0.25"/>
    <row r="959" ht="13.5" hidden="1" x14ac:dyDescent="0.25"/>
    <row r="960" ht="13.5" hidden="1" x14ac:dyDescent="0.25"/>
    <row r="961" ht="13.5" hidden="1" x14ac:dyDescent="0.25"/>
    <row r="962" ht="13.5" hidden="1" x14ac:dyDescent="0.25"/>
    <row r="963" ht="13.5" hidden="1" x14ac:dyDescent="0.25"/>
    <row r="964" ht="13.5" hidden="1" x14ac:dyDescent="0.25"/>
    <row r="965" ht="13.5" hidden="1" x14ac:dyDescent="0.25"/>
    <row r="966" ht="13.5" hidden="1" x14ac:dyDescent="0.25"/>
    <row r="967" ht="13.5" hidden="1" x14ac:dyDescent="0.25"/>
    <row r="968" ht="13.5" hidden="1" x14ac:dyDescent="0.25"/>
    <row r="969" ht="13.5" hidden="1" x14ac:dyDescent="0.25"/>
    <row r="970" ht="13.5" hidden="1" x14ac:dyDescent="0.25"/>
    <row r="971" ht="13.5" hidden="1" x14ac:dyDescent="0.25"/>
    <row r="972" ht="13.5" hidden="1" x14ac:dyDescent="0.25"/>
    <row r="973" ht="13.5" hidden="1" x14ac:dyDescent="0.25"/>
    <row r="974" ht="13.5" hidden="1" x14ac:dyDescent="0.25"/>
    <row r="975" ht="13.5" hidden="1" x14ac:dyDescent="0.25"/>
    <row r="976" ht="13.5" hidden="1" x14ac:dyDescent="0.25"/>
    <row r="977" ht="13.5" hidden="1" x14ac:dyDescent="0.25"/>
    <row r="978" ht="13.5" hidden="1" x14ac:dyDescent="0.25"/>
    <row r="979" ht="13.5" hidden="1" x14ac:dyDescent="0.25"/>
    <row r="980" ht="13.5" hidden="1" x14ac:dyDescent="0.25"/>
    <row r="981" ht="13.5" hidden="1" x14ac:dyDescent="0.25"/>
    <row r="982" ht="13.5" hidden="1" x14ac:dyDescent="0.25"/>
    <row r="983" ht="13.5" hidden="1" x14ac:dyDescent="0.25"/>
    <row r="984" ht="13.5" hidden="1" x14ac:dyDescent="0.25"/>
    <row r="985" ht="13.5" hidden="1" x14ac:dyDescent="0.25"/>
    <row r="986" ht="13.5" hidden="1" x14ac:dyDescent="0.25"/>
    <row r="987" ht="13.5" hidden="1" x14ac:dyDescent="0.25"/>
    <row r="988" ht="13.5" hidden="1" x14ac:dyDescent="0.25"/>
    <row r="989" ht="13.5" hidden="1" x14ac:dyDescent="0.25"/>
    <row r="990" ht="13.5" hidden="1" x14ac:dyDescent="0.25"/>
    <row r="991" ht="13.5" hidden="1" x14ac:dyDescent="0.25"/>
    <row r="992" ht="13.5" hidden="1" x14ac:dyDescent="0.25"/>
    <row r="993" ht="13.5" hidden="1" x14ac:dyDescent="0.25"/>
    <row r="994" ht="13.5" hidden="1" x14ac:dyDescent="0.25"/>
    <row r="995" ht="13.5" hidden="1" x14ac:dyDescent="0.25"/>
    <row r="996" ht="13.5" hidden="1" x14ac:dyDescent="0.25"/>
    <row r="997" ht="13.5" hidden="1" x14ac:dyDescent="0.25"/>
    <row r="998" ht="13.5" hidden="1" x14ac:dyDescent="0.25"/>
    <row r="999" ht="13.5" hidden="1" x14ac:dyDescent="0.25"/>
    <row r="1000" ht="13.5" hidden="1" x14ac:dyDescent="0.25"/>
    <row r="1001" ht="13.5" hidden="1" x14ac:dyDescent="0.25"/>
    <row r="1002" ht="13.5" hidden="1" x14ac:dyDescent="0.25"/>
    <row r="1003" ht="13.5" hidden="1" x14ac:dyDescent="0.25"/>
    <row r="1004" ht="13.5" hidden="1" x14ac:dyDescent="0.25"/>
    <row r="1005" ht="13.5" hidden="1" x14ac:dyDescent="0.25"/>
    <row r="1006" ht="13.5" hidden="1" x14ac:dyDescent="0.25"/>
    <row r="1007" ht="13.5" hidden="1" x14ac:dyDescent="0.25"/>
    <row r="1008" ht="13.5" hidden="1" x14ac:dyDescent="0.25"/>
    <row r="1009" ht="13.5" hidden="1" x14ac:dyDescent="0.25"/>
    <row r="1010" ht="13.5" hidden="1" x14ac:dyDescent="0.25"/>
    <row r="1011" ht="13.5" hidden="1" x14ac:dyDescent="0.25"/>
    <row r="1012" ht="13.5" hidden="1" x14ac:dyDescent="0.25"/>
  </sheetData>
  <mergeCells count="17">
    <mergeCell ref="B4:O5"/>
    <mergeCell ref="L7:L8"/>
    <mergeCell ref="M7:M8"/>
    <mergeCell ref="B44:H44"/>
    <mergeCell ref="N7:N8"/>
    <mergeCell ref="O7:O8"/>
    <mergeCell ref="J7:J8"/>
    <mergeCell ref="K7:K8"/>
    <mergeCell ref="P7:P8"/>
    <mergeCell ref="B52:H52"/>
    <mergeCell ref="H7:H8"/>
    <mergeCell ref="B7:B8"/>
    <mergeCell ref="C7:C8"/>
    <mergeCell ref="D7:D8"/>
    <mergeCell ref="E7:E8"/>
    <mergeCell ref="F7:F8"/>
    <mergeCell ref="G7:G8"/>
  </mergeCells>
  <hyperlinks>
    <hyperlink ref="P7:P8" location="Indice!H7" display="Regresar"/>
  </hyperlinks>
  <pageMargins left="0.7" right="0.7" top="0.75" bottom="0.75" header="0.3" footer="0.3"/>
  <pageSetup paperSize="9" orientation="portrait" r:id="rId1"/>
  <ignoredErrors>
    <ignoredError sqref="B3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AA1001"/>
  <sheetViews>
    <sheetView showGridLines="0" zoomScaleNormal="100" workbookViewId="0">
      <pane xSplit="3" ySplit="8" topLeftCell="L60" activePane="bottomRight" state="frozen"/>
      <selection activeCell="L21" sqref="L21"/>
      <selection pane="topRight" activeCell="L21" sqref="L21"/>
      <selection pane="bottomLeft" activeCell="L21" sqref="L21"/>
      <selection pane="bottomRight" activeCell="B86" sqref="B86"/>
    </sheetView>
  </sheetViews>
  <sheetFormatPr baseColWidth="10" defaultColWidth="0" defaultRowHeight="15" customHeight="1" zeroHeight="1" x14ac:dyDescent="0.25"/>
  <cols>
    <col min="1" max="1" width="2.85546875" style="1" customWidth="1"/>
    <col min="2" max="2" width="15.85546875" style="1" customWidth="1"/>
    <col min="3" max="3" width="28.140625" style="1" customWidth="1"/>
    <col min="4" max="7" width="15.7109375" style="1" customWidth="1"/>
    <col min="8" max="8" width="15.85546875" style="1" customWidth="1"/>
    <col min="9" max="10" width="15.7109375" style="1" customWidth="1"/>
    <col min="11" max="14" width="15.85546875" style="1" customWidth="1"/>
    <col min="15" max="15" width="15.7109375" style="1" customWidth="1"/>
    <col min="16" max="24" width="15.7109375" style="17" customWidth="1"/>
    <col min="25" max="25" width="11.5703125" style="17" customWidth="1"/>
    <col min="26" max="27" width="0" style="1" hidden="1" customWidth="1"/>
    <col min="28" max="16384" width="15.140625" style="1" hidden="1"/>
  </cols>
  <sheetData>
    <row r="1" spans="1:26" ht="15" customHeight="1" x14ac:dyDescent="0.25"/>
    <row r="2" spans="1:26" ht="15" customHeight="1" x14ac:dyDescent="0.25"/>
    <row r="3" spans="1:26" ht="21" customHeight="1" x14ac:dyDescent="0.25">
      <c r="A3" s="2"/>
      <c r="B3" s="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Z3" s="17"/>
    </row>
    <row r="4" spans="1:26" ht="44.25" customHeight="1" x14ac:dyDescent="0.25">
      <c r="A4" s="2"/>
      <c r="B4" s="2"/>
      <c r="C4" s="312" t="s">
        <v>5179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Z4" s="17"/>
    </row>
    <row r="5" spans="1:26" ht="7.5" customHeight="1" x14ac:dyDescent="0.25">
      <c r="A5" s="2"/>
      <c r="B5" s="2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Z5" s="17"/>
    </row>
    <row r="6" spans="1:26" ht="15" customHeight="1" x14ac:dyDescent="0.25">
      <c r="A6" s="2"/>
      <c r="B6" s="310" t="s">
        <v>2595</v>
      </c>
      <c r="C6" s="300" t="s">
        <v>11</v>
      </c>
      <c r="D6" s="300">
        <v>1995</v>
      </c>
      <c r="E6" s="300">
        <v>2003</v>
      </c>
      <c r="F6" s="300">
        <v>2004</v>
      </c>
      <c r="G6" s="300">
        <v>2005</v>
      </c>
      <c r="H6" s="300">
        <v>2006</v>
      </c>
      <c r="I6" s="300">
        <v>2007</v>
      </c>
      <c r="J6" s="300">
        <v>2008</v>
      </c>
      <c r="K6" s="300">
        <v>2009</v>
      </c>
      <c r="L6" s="300">
        <v>2010</v>
      </c>
      <c r="M6" s="300">
        <v>2011</v>
      </c>
      <c r="N6" s="300">
        <v>2012</v>
      </c>
      <c r="O6" s="300">
        <v>2013</v>
      </c>
      <c r="P6" s="300">
        <v>2014</v>
      </c>
      <c r="Q6" s="300">
        <v>2015</v>
      </c>
      <c r="R6" s="300">
        <v>2016</v>
      </c>
      <c r="S6" s="300">
        <v>2017</v>
      </c>
      <c r="T6" s="300">
        <v>2018</v>
      </c>
      <c r="U6" s="300">
        <v>2019</v>
      </c>
      <c r="V6" s="300">
        <v>2020</v>
      </c>
      <c r="W6" s="300">
        <v>2021</v>
      </c>
      <c r="X6" s="300">
        <v>2022</v>
      </c>
      <c r="Y6" s="313" t="s">
        <v>2594</v>
      </c>
      <c r="Z6" s="17"/>
    </row>
    <row r="7" spans="1:26" ht="15" customHeight="1" x14ac:dyDescent="0.25">
      <c r="A7" s="2"/>
      <c r="B7" s="310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13"/>
      <c r="Z7" s="17"/>
    </row>
    <row r="8" spans="1:26" ht="12" customHeight="1" x14ac:dyDescent="0.25">
      <c r="A8" s="2"/>
      <c r="B8" s="219"/>
      <c r="C8" s="220" t="s">
        <v>13</v>
      </c>
      <c r="D8" s="221">
        <f t="shared" ref="D8" si="0">SUM(D9:D40)</f>
        <v>3673</v>
      </c>
      <c r="E8" s="221">
        <f t="shared" ref="E8" si="1">SUM(E9:E40)</f>
        <v>15138.229899999998</v>
      </c>
      <c r="F8" s="221">
        <f t="shared" ref="F8" si="2">SUM(F9:F40)</f>
        <v>18331.959900000002</v>
      </c>
      <c r="G8" s="221">
        <f t="shared" ref="G8" si="3">SUM(G9:G40)</f>
        <v>21688.393100000001</v>
      </c>
      <c r="H8" s="221">
        <f t="shared" ref="H8" si="4">SUM(H9:H40)</f>
        <v>25566.687099999999</v>
      </c>
      <c r="I8" s="221">
        <f t="shared" ref="I8" si="5">SUM(I9:I40)</f>
        <v>26058.800299999999</v>
      </c>
      <c r="J8" s="221">
        <f t="shared" ref="J8" si="6">SUM(J9:J40)</f>
        <v>25145.281800000001</v>
      </c>
      <c r="K8" s="221">
        <f t="shared" ref="K8" si="7">SUM(K9:K40)</f>
        <v>21306.563999999998</v>
      </c>
      <c r="L8" s="221">
        <f t="shared" ref="L8" si="8">SUM(L9:L40)</f>
        <v>21304.332200000001</v>
      </c>
      <c r="M8" s="221">
        <f t="shared" ref="M8" si="9">SUM(M9:M40)</f>
        <v>22802.596400000002</v>
      </c>
      <c r="N8" s="221">
        <f t="shared" ref="N8" si="10">SUM(N9:N40)</f>
        <v>22438.538199999995</v>
      </c>
      <c r="O8" s="221">
        <f t="shared" ref="O8" si="11">SUM(O9:O40)</f>
        <v>22302.753400000001</v>
      </c>
      <c r="P8" s="221">
        <f t="shared" ref="P8" si="12">SUM(P9:P40)</f>
        <v>23647.151600000005</v>
      </c>
      <c r="Q8" s="221">
        <f t="shared" ref="Q8" si="13">SUM(Q9:Q40)</f>
        <v>24784.627199999992</v>
      </c>
      <c r="R8" s="221">
        <f t="shared" ref="R8:U8" si="14">SUM(R9:R40)</f>
        <v>26993.281562999997</v>
      </c>
      <c r="S8" s="221">
        <f t="shared" si="14"/>
        <v>30290.544972999996</v>
      </c>
      <c r="T8" s="221">
        <f t="shared" si="14"/>
        <v>33677.227400000003</v>
      </c>
      <c r="U8" s="221">
        <f t="shared" si="14"/>
        <v>36438.757699999995</v>
      </c>
      <c r="V8" s="221">
        <f>SUM(V9:V40)</f>
        <v>40604.554399999994</v>
      </c>
      <c r="W8" s="221">
        <f>SUM(W9:W40)</f>
        <v>51585.867199999993</v>
      </c>
      <c r="X8" s="221">
        <f>SUM(X9:X40)</f>
        <v>58497.430800000002</v>
      </c>
      <c r="Y8" s="37"/>
      <c r="Z8" s="17"/>
    </row>
    <row r="9" spans="1:26" x14ac:dyDescent="0.25">
      <c r="A9" s="2"/>
      <c r="B9" s="3" t="s">
        <v>2596</v>
      </c>
      <c r="C9" s="7" t="s">
        <v>22</v>
      </c>
      <c r="D9" s="4">
        <v>114</v>
      </c>
      <c r="E9" s="4">
        <v>260.26779999999997</v>
      </c>
      <c r="F9" s="4">
        <v>314.83440000000002</v>
      </c>
      <c r="G9" s="4">
        <v>322.58519999999999</v>
      </c>
      <c r="H9" s="4">
        <v>379.38789999999995</v>
      </c>
      <c r="I9" s="4">
        <v>373.02289999999999</v>
      </c>
      <c r="J9" s="4">
        <v>332.3338</v>
      </c>
      <c r="K9" s="4">
        <v>282.21230000000003</v>
      </c>
      <c r="L9" s="4">
        <v>293.92200000000003</v>
      </c>
      <c r="M9" s="4">
        <v>306.32229999999998</v>
      </c>
      <c r="N9" s="4">
        <v>332.66770000000002</v>
      </c>
      <c r="O9" s="4">
        <v>305.59949999999998</v>
      </c>
      <c r="P9" s="4">
        <v>323.87760000000003</v>
      </c>
      <c r="Q9" s="4">
        <v>349.86920000000003</v>
      </c>
      <c r="R9" s="4">
        <v>395.94798100000003</v>
      </c>
      <c r="S9" s="4">
        <v>433.34765399999998</v>
      </c>
      <c r="T9" s="4">
        <v>473.24809999999997</v>
      </c>
      <c r="U9" s="4">
        <v>505.67519999999996</v>
      </c>
      <c r="V9" s="4">
        <v>539.90300000000002</v>
      </c>
      <c r="W9" s="4">
        <v>696.54560000000004</v>
      </c>
      <c r="X9" s="4">
        <v>852.57759999999996</v>
      </c>
      <c r="Z9"/>
    </row>
    <row r="10" spans="1:26" x14ac:dyDescent="0.25">
      <c r="A10" s="2"/>
      <c r="B10" s="3" t="s">
        <v>2598</v>
      </c>
      <c r="C10" s="7" t="s">
        <v>2521</v>
      </c>
      <c r="D10" s="4">
        <v>31</v>
      </c>
      <c r="E10" s="4">
        <v>142.00130000000001</v>
      </c>
      <c r="F10" s="4">
        <v>165.02860000000001</v>
      </c>
      <c r="G10" s="4">
        <v>256.6354</v>
      </c>
      <c r="H10" s="4">
        <v>302.06439999999998</v>
      </c>
      <c r="I10" s="4">
        <v>334.57929999999999</v>
      </c>
      <c r="J10" s="4">
        <v>334.3168</v>
      </c>
      <c r="K10" s="4">
        <v>322.06389999999999</v>
      </c>
      <c r="L10" s="4">
        <v>347.95659999999998</v>
      </c>
      <c r="M10" s="4">
        <v>396.75279999999998</v>
      </c>
      <c r="N10" s="4">
        <v>464.85989999999998</v>
      </c>
      <c r="O10" s="4">
        <v>619.58180000000004</v>
      </c>
      <c r="P10" s="4">
        <v>619.8501</v>
      </c>
      <c r="Q10" s="4">
        <v>681.2319</v>
      </c>
      <c r="R10" s="4">
        <v>698.19834400000002</v>
      </c>
      <c r="S10" s="4">
        <v>784.03126499999996</v>
      </c>
      <c r="T10" s="4">
        <v>891.28639999999996</v>
      </c>
      <c r="U10" s="4">
        <v>948.72759999999994</v>
      </c>
      <c r="V10" s="4">
        <v>1234.8941</v>
      </c>
      <c r="W10" s="4">
        <v>1398.1935000000001</v>
      </c>
      <c r="X10" s="4">
        <v>1428.3468000000003</v>
      </c>
      <c r="Z10"/>
    </row>
    <row r="11" spans="1:26" x14ac:dyDescent="0.25">
      <c r="A11" s="2"/>
      <c r="B11" s="3" t="s">
        <v>2601</v>
      </c>
      <c r="C11" s="7" t="s">
        <v>2520</v>
      </c>
      <c r="D11" s="4">
        <v>4</v>
      </c>
      <c r="E11" s="4">
        <v>18.9495</v>
      </c>
      <c r="F11" s="4">
        <v>17.800799999999999</v>
      </c>
      <c r="G11" s="4">
        <v>24.451499999999996</v>
      </c>
      <c r="H11" s="4">
        <v>28.534300000000002</v>
      </c>
      <c r="I11" s="4">
        <v>32.006599999999999</v>
      </c>
      <c r="J11" s="4">
        <v>34.6967</v>
      </c>
      <c r="K11" s="4">
        <v>31.920200000000001</v>
      </c>
      <c r="L11" s="4">
        <v>33.7455</v>
      </c>
      <c r="M11" s="4">
        <v>36.6509</v>
      </c>
      <c r="N11" s="4">
        <v>41.356000000000002</v>
      </c>
      <c r="O11" s="4">
        <v>45.758600000000001</v>
      </c>
      <c r="P11" s="4">
        <v>46.584200000000003</v>
      </c>
      <c r="Q11" s="4">
        <v>51.247500000000002</v>
      </c>
      <c r="R11" s="4">
        <v>55.386043000000001</v>
      </c>
      <c r="S11" s="4">
        <v>66.511403000000001</v>
      </c>
      <c r="T11" s="4">
        <v>78.477699999999999</v>
      </c>
      <c r="U11" s="4">
        <v>88.336399999999998</v>
      </c>
      <c r="V11" s="4">
        <v>111.55339999999998</v>
      </c>
      <c r="W11" s="4">
        <v>133.7971</v>
      </c>
      <c r="X11" s="4">
        <v>213.92089999999999</v>
      </c>
      <c r="Z11"/>
    </row>
    <row r="12" spans="1:26" x14ac:dyDescent="0.25">
      <c r="A12" s="2"/>
      <c r="B12" s="3" t="s">
        <v>2602</v>
      </c>
      <c r="C12" s="7" t="s">
        <v>40</v>
      </c>
      <c r="D12" s="4">
        <v>4</v>
      </c>
      <c r="E12" s="4">
        <v>51.608799999999995</v>
      </c>
      <c r="F12" s="4">
        <v>53.301099999999998</v>
      </c>
      <c r="G12" s="4">
        <v>65.726100000000002</v>
      </c>
      <c r="H12" s="4">
        <v>82.008600000000001</v>
      </c>
      <c r="I12" s="4">
        <v>80.414400000000001</v>
      </c>
      <c r="J12" s="4">
        <v>72.783199999999994</v>
      </c>
      <c r="K12" s="4">
        <v>55.8249</v>
      </c>
      <c r="L12" s="4">
        <v>55.055400000000006</v>
      </c>
      <c r="M12" s="4">
        <v>57.815600000000003</v>
      </c>
      <c r="N12" s="4">
        <v>55.620800000000003</v>
      </c>
      <c r="O12" s="4">
        <v>54.900399999999998</v>
      </c>
      <c r="P12" s="4">
        <v>55.767099999999999</v>
      </c>
      <c r="Q12" s="4">
        <v>56.445700000000002</v>
      </c>
      <c r="R12" s="4">
        <v>65.143597999999997</v>
      </c>
      <c r="S12" s="4">
        <v>75.168357</v>
      </c>
      <c r="T12" s="4">
        <v>79.302699999999987</v>
      </c>
      <c r="U12" s="4">
        <v>88.7624</v>
      </c>
      <c r="V12" s="4">
        <v>115.21789999999999</v>
      </c>
      <c r="W12" s="4">
        <v>147.4804</v>
      </c>
      <c r="X12" s="4">
        <v>158.6018</v>
      </c>
      <c r="Z12"/>
    </row>
    <row r="13" spans="1:26" x14ac:dyDescent="0.25">
      <c r="A13" s="2"/>
      <c r="B13" s="3" t="s">
        <v>2603</v>
      </c>
      <c r="C13" s="7" t="s">
        <v>2519</v>
      </c>
      <c r="D13" s="4">
        <v>20</v>
      </c>
      <c r="E13" s="4">
        <v>435.12890000000004</v>
      </c>
      <c r="F13" s="4">
        <v>587.54970000000003</v>
      </c>
      <c r="G13" s="4">
        <v>765.33839999999998</v>
      </c>
      <c r="H13" s="4">
        <v>940.83499999999992</v>
      </c>
      <c r="I13" s="4">
        <v>921.15199999999993</v>
      </c>
      <c r="J13" s="4">
        <v>811.12189999999998</v>
      </c>
      <c r="K13" s="4">
        <v>609.73310000000004</v>
      </c>
      <c r="L13" s="4">
        <v>574.45540000000005</v>
      </c>
      <c r="M13" s="4">
        <v>594.82809999999995</v>
      </c>
      <c r="N13" s="4">
        <v>572.7346</v>
      </c>
      <c r="O13" s="4">
        <v>501.85</v>
      </c>
      <c r="P13" s="4">
        <v>502.10130000000004</v>
      </c>
      <c r="Q13" s="4">
        <v>593.56060000000002</v>
      </c>
      <c r="R13" s="4">
        <v>576.59477300000003</v>
      </c>
      <c r="S13" s="4">
        <v>648.86900600000001</v>
      </c>
      <c r="T13" s="4">
        <v>820.54109999999991</v>
      </c>
      <c r="U13" s="4">
        <v>1007.0592</v>
      </c>
      <c r="V13" s="4">
        <v>1142.8241</v>
      </c>
      <c r="W13" s="4">
        <v>1893.4519</v>
      </c>
      <c r="X13" s="4">
        <v>3152.4194000000002</v>
      </c>
      <c r="Z13"/>
    </row>
    <row r="14" spans="1:26" x14ac:dyDescent="0.25">
      <c r="A14" s="2"/>
      <c r="B14" s="3" t="s">
        <v>2604</v>
      </c>
      <c r="C14" s="7" t="s">
        <v>166</v>
      </c>
      <c r="D14" s="4">
        <v>64</v>
      </c>
      <c r="E14" s="4">
        <v>236.67410000000001</v>
      </c>
      <c r="F14" s="4">
        <v>279.42149999999998</v>
      </c>
      <c r="G14" s="4">
        <v>389.18810000000002</v>
      </c>
      <c r="H14" s="4">
        <v>473.93060000000003</v>
      </c>
      <c r="I14" s="4">
        <v>460.21780000000001</v>
      </c>
      <c r="J14" s="4">
        <v>474.79040000000003</v>
      </c>
      <c r="K14" s="4">
        <v>407.82490000000001</v>
      </c>
      <c r="L14" s="4">
        <v>397.84179999999998</v>
      </c>
      <c r="M14" s="4">
        <v>419.29719999999998</v>
      </c>
      <c r="N14" s="4">
        <v>466.81909999999999</v>
      </c>
      <c r="O14" s="4">
        <v>519.21659999999997</v>
      </c>
      <c r="P14" s="4">
        <v>554.19979999999998</v>
      </c>
      <c r="Q14" s="4">
        <v>643.58389999999997</v>
      </c>
      <c r="R14" s="4">
        <v>705.43834499999991</v>
      </c>
      <c r="S14" s="4">
        <v>825.65025600000001</v>
      </c>
      <c r="T14" s="4">
        <v>991.84109999999998</v>
      </c>
      <c r="U14" s="4">
        <v>1134.5292999999999</v>
      </c>
      <c r="V14" s="4">
        <v>1278.7298000000001</v>
      </c>
      <c r="W14" s="4">
        <v>1588.2239</v>
      </c>
      <c r="X14" s="4">
        <v>1630.0875000000001</v>
      </c>
      <c r="Z14"/>
    </row>
    <row r="15" spans="1:26" x14ac:dyDescent="0.25">
      <c r="A15" s="2"/>
      <c r="B15" s="3" t="s">
        <v>2605</v>
      </c>
      <c r="C15" s="7" t="s">
        <v>2528</v>
      </c>
      <c r="D15" s="4">
        <v>68</v>
      </c>
      <c r="E15" s="4">
        <v>139.83099999999999</v>
      </c>
      <c r="F15" s="4">
        <v>180.0361</v>
      </c>
      <c r="G15" s="4">
        <v>240.76400000000001</v>
      </c>
      <c r="H15" s="4">
        <v>275.32690000000002</v>
      </c>
      <c r="I15" s="4">
        <v>293.23840000000001</v>
      </c>
      <c r="J15" s="4">
        <v>278.3621</v>
      </c>
      <c r="K15" s="4">
        <v>234.16759999999999</v>
      </c>
      <c r="L15" s="4">
        <v>234.00959999999998</v>
      </c>
      <c r="M15" s="4">
        <v>246.9692</v>
      </c>
      <c r="N15" s="4">
        <v>283.5093</v>
      </c>
      <c r="O15" s="4">
        <v>327.19240000000002</v>
      </c>
      <c r="P15" s="4">
        <v>392.25540000000001</v>
      </c>
      <c r="Q15" s="4">
        <v>387.12360000000001</v>
      </c>
      <c r="R15" s="4">
        <v>420.10082500000004</v>
      </c>
      <c r="S15" s="4">
        <v>520.40674000000001</v>
      </c>
      <c r="T15" s="4">
        <v>588.96960000000001</v>
      </c>
      <c r="U15" s="4">
        <v>640.2657999999999</v>
      </c>
      <c r="V15" s="4">
        <v>711.2056</v>
      </c>
      <c r="W15" s="4">
        <v>904.2245999999999</v>
      </c>
      <c r="X15" s="4">
        <v>1049.3099</v>
      </c>
      <c r="Z15"/>
    </row>
    <row r="16" spans="1:26" x14ac:dyDescent="0.25">
      <c r="A16" s="2"/>
      <c r="B16" s="3" t="s">
        <v>2606</v>
      </c>
      <c r="C16" s="7" t="s">
        <v>15</v>
      </c>
      <c r="D16" s="4">
        <v>22</v>
      </c>
      <c r="E16" s="4">
        <v>103.73960000000001</v>
      </c>
      <c r="F16" s="4">
        <v>134.34540000000001</v>
      </c>
      <c r="G16" s="4">
        <v>165.0771</v>
      </c>
      <c r="H16" s="4">
        <v>183.0994</v>
      </c>
      <c r="I16" s="4">
        <v>199.66299999999998</v>
      </c>
      <c r="J16" s="4">
        <v>184.66300000000001</v>
      </c>
      <c r="K16" s="4">
        <v>164.80439999999999</v>
      </c>
      <c r="L16" s="4">
        <v>171.51830000000001</v>
      </c>
      <c r="M16" s="4">
        <v>183.82229999999998</v>
      </c>
      <c r="N16" s="4">
        <v>180.17</v>
      </c>
      <c r="O16" s="4">
        <v>183.30430000000001</v>
      </c>
      <c r="P16" s="4">
        <v>216.77289999999999</v>
      </c>
      <c r="Q16" s="4">
        <v>219.2724</v>
      </c>
      <c r="R16" s="4">
        <v>252.15583900000001</v>
      </c>
      <c r="S16" s="4">
        <v>303.47147900000004</v>
      </c>
      <c r="T16" s="4">
        <v>321.94720000000001</v>
      </c>
      <c r="U16" s="4">
        <v>303.9298</v>
      </c>
      <c r="V16" s="4">
        <v>348.22969999999998</v>
      </c>
      <c r="W16" s="4">
        <v>434.84279999999995</v>
      </c>
      <c r="X16" s="4">
        <v>463.33600000000001</v>
      </c>
      <c r="Z16"/>
    </row>
    <row r="17" spans="1:26" x14ac:dyDescent="0.25">
      <c r="A17" s="2"/>
      <c r="B17" s="3" t="s">
        <v>2597</v>
      </c>
      <c r="C17" s="7" t="s">
        <v>16</v>
      </c>
      <c r="D17" s="4">
        <v>196</v>
      </c>
      <c r="E17" s="4">
        <v>814.75900000000001</v>
      </c>
      <c r="F17" s="4">
        <v>921.67250000000001</v>
      </c>
      <c r="G17" s="4">
        <v>1312.6498999999999</v>
      </c>
      <c r="H17" s="4">
        <v>1490.3933000000002</v>
      </c>
      <c r="I17" s="4">
        <v>1058.5616</v>
      </c>
      <c r="J17" s="4">
        <v>1083.8623000000002</v>
      </c>
      <c r="K17" s="4">
        <v>965.85480000000007</v>
      </c>
      <c r="L17" s="4">
        <v>999.279</v>
      </c>
      <c r="M17" s="4">
        <v>1151.9246000000001</v>
      </c>
      <c r="N17" s="4">
        <v>1013.5623999999999</v>
      </c>
      <c r="O17" s="4">
        <v>1394.5934</v>
      </c>
      <c r="P17" s="4">
        <v>1513.9496999999999</v>
      </c>
      <c r="Q17" s="4">
        <v>1090.2693999999999</v>
      </c>
      <c r="R17" s="4">
        <v>1409.3012100000001</v>
      </c>
      <c r="S17" s="4">
        <v>1305.9347579999999</v>
      </c>
      <c r="T17" s="4">
        <v>1437.2314000000001</v>
      </c>
      <c r="U17" s="4">
        <v>1723.6655000000001</v>
      </c>
      <c r="V17" s="4">
        <v>2141.5155999999997</v>
      </c>
      <c r="W17" s="4">
        <v>2942.875</v>
      </c>
      <c r="X17" s="4">
        <v>3155.0457000000001</v>
      </c>
      <c r="Z17"/>
    </row>
    <row r="18" spans="1:26" x14ac:dyDescent="0.25">
      <c r="A18" s="2"/>
      <c r="B18" s="3" t="s">
        <v>2607</v>
      </c>
      <c r="C18" s="7" t="s">
        <v>325</v>
      </c>
      <c r="D18" s="4">
        <v>77</v>
      </c>
      <c r="E18" s="4">
        <v>262.48680000000002</v>
      </c>
      <c r="F18" s="4">
        <v>329.66730000000001</v>
      </c>
      <c r="G18" s="4">
        <v>384.30060000000003</v>
      </c>
      <c r="H18" s="4">
        <v>428.49590000000001</v>
      </c>
      <c r="I18" s="4">
        <v>453.05380000000002</v>
      </c>
      <c r="J18" s="4">
        <v>442.00119999999998</v>
      </c>
      <c r="K18" s="4">
        <v>374.78680000000003</v>
      </c>
      <c r="L18" s="4">
        <v>379.10250000000002</v>
      </c>
      <c r="M18" s="4">
        <v>416.61950000000002</v>
      </c>
      <c r="N18" s="4">
        <v>431.08959999999996</v>
      </c>
      <c r="O18" s="4">
        <v>458.911</v>
      </c>
      <c r="P18" s="4">
        <v>490.96950000000004</v>
      </c>
      <c r="Q18" s="4">
        <v>533.59789999999998</v>
      </c>
      <c r="R18" s="4">
        <v>603.96639000000005</v>
      </c>
      <c r="S18" s="4">
        <v>715.27191900000003</v>
      </c>
      <c r="T18" s="4">
        <v>808.88889999999992</v>
      </c>
      <c r="U18" s="4">
        <v>879.47860000000003</v>
      </c>
      <c r="V18" s="4">
        <v>955.2485999999999</v>
      </c>
      <c r="W18" s="4">
        <v>1243.6192999999998</v>
      </c>
      <c r="X18" s="4">
        <v>1346.8530000000001</v>
      </c>
      <c r="Z18"/>
    </row>
    <row r="19" spans="1:26" x14ac:dyDescent="0.25">
      <c r="A19" s="2"/>
      <c r="B19" s="3" t="s">
        <v>2599</v>
      </c>
      <c r="C19" s="7" t="s">
        <v>17</v>
      </c>
      <c r="D19" s="4">
        <v>376</v>
      </c>
      <c r="E19" s="4">
        <v>1407.4571999999998</v>
      </c>
      <c r="F19" s="4">
        <v>1727.9875999999999</v>
      </c>
      <c r="G19" s="4">
        <v>1904.7607</v>
      </c>
      <c r="H19" s="4">
        <v>2311.2033000000001</v>
      </c>
      <c r="I19" s="4">
        <v>2388.9957999999997</v>
      </c>
      <c r="J19" s="4">
        <v>2317.6678000000002</v>
      </c>
      <c r="K19" s="4">
        <v>1944.8706999999999</v>
      </c>
      <c r="L19" s="4">
        <v>1981.3321000000001</v>
      </c>
      <c r="M19" s="4">
        <v>2155.7864</v>
      </c>
      <c r="N19" s="4">
        <v>2138.2954</v>
      </c>
      <c r="O19" s="4">
        <v>2007.5824000000002</v>
      </c>
      <c r="P19" s="4">
        <v>2096.4628000000002</v>
      </c>
      <c r="Q19" s="4">
        <v>2263.5005000000001</v>
      </c>
      <c r="R19" s="4">
        <v>2412.1445240000003</v>
      </c>
      <c r="S19" s="4">
        <v>2773.54675</v>
      </c>
      <c r="T19" s="4">
        <v>3057.8672999999999</v>
      </c>
      <c r="U19" s="4">
        <v>3321.9117000000001</v>
      </c>
      <c r="V19" s="4">
        <v>3468.7308000000003</v>
      </c>
      <c r="W19" s="4">
        <v>4308.0601999999999</v>
      </c>
      <c r="X19" s="4">
        <v>5058.8096999999998</v>
      </c>
      <c r="Z19"/>
    </row>
    <row r="20" spans="1:26" x14ac:dyDescent="0.25">
      <c r="A20" s="2"/>
      <c r="B20" s="3" t="s">
        <v>2600</v>
      </c>
      <c r="C20" s="7" t="s">
        <v>18</v>
      </c>
      <c r="D20" s="4">
        <v>224</v>
      </c>
      <c r="E20" s="4">
        <v>877.44910000000004</v>
      </c>
      <c r="F20" s="4">
        <v>1018.3475000000001</v>
      </c>
      <c r="G20" s="4">
        <v>1174.6072999999999</v>
      </c>
      <c r="H20" s="4">
        <v>1455.7219</v>
      </c>
      <c r="I20" s="4">
        <v>1489.5588</v>
      </c>
      <c r="J20" s="4">
        <v>1435.462</v>
      </c>
      <c r="K20" s="4">
        <v>1200.2610999999999</v>
      </c>
      <c r="L20" s="4">
        <v>1201.4815999999998</v>
      </c>
      <c r="M20" s="4">
        <v>1262.3571999999999</v>
      </c>
      <c r="N20" s="4">
        <v>1231.0101</v>
      </c>
      <c r="O20" s="4">
        <v>1205.2595999999999</v>
      </c>
      <c r="P20" s="4">
        <v>1203.4820999999999</v>
      </c>
      <c r="Q20" s="4">
        <v>1277.7405999999999</v>
      </c>
      <c r="R20" s="4">
        <v>1370.169277</v>
      </c>
      <c r="S20" s="4">
        <v>1490.23145</v>
      </c>
      <c r="T20" s="4">
        <v>1620.1993</v>
      </c>
      <c r="U20" s="4">
        <v>1756.6188999999999</v>
      </c>
      <c r="V20" s="4">
        <v>1941.8643999999999</v>
      </c>
      <c r="W20" s="4">
        <v>2621.1413000000002</v>
      </c>
      <c r="X20" s="4">
        <v>2954.5333999999998</v>
      </c>
      <c r="Z20"/>
    </row>
    <row r="21" spans="1:26" x14ac:dyDescent="0.25">
      <c r="A21" s="2"/>
      <c r="B21" s="3" t="s">
        <v>2608</v>
      </c>
      <c r="C21" s="7" t="s">
        <v>19</v>
      </c>
      <c r="D21" s="4">
        <v>72</v>
      </c>
      <c r="E21" s="4">
        <v>608.44849999999997</v>
      </c>
      <c r="F21" s="4">
        <v>725.58400000000006</v>
      </c>
      <c r="G21" s="4">
        <v>814.98249999999996</v>
      </c>
      <c r="H21" s="4">
        <v>982.84679999999992</v>
      </c>
      <c r="I21" s="4">
        <v>1092.2258000000002</v>
      </c>
      <c r="J21" s="4">
        <v>960.97019999999998</v>
      </c>
      <c r="K21" s="4">
        <v>752.06589999999994</v>
      </c>
      <c r="L21" s="4">
        <v>715.51170000000002</v>
      </c>
      <c r="M21" s="4">
        <v>762.6617</v>
      </c>
      <c r="N21" s="4">
        <v>721.48820000000001</v>
      </c>
      <c r="O21" s="4">
        <v>630.14070000000004</v>
      </c>
      <c r="P21" s="4">
        <v>720.49890000000005</v>
      </c>
      <c r="Q21" s="4">
        <v>725.53250000000003</v>
      </c>
      <c r="R21" s="4">
        <v>763.74653400000011</v>
      </c>
      <c r="S21" s="4">
        <v>834.67209000000003</v>
      </c>
      <c r="T21" s="4">
        <v>904.96550000000013</v>
      </c>
      <c r="U21" s="4">
        <v>962.30870000000004</v>
      </c>
      <c r="V21" s="4">
        <v>1022.9439</v>
      </c>
      <c r="W21" s="4">
        <v>1296.4831999999999</v>
      </c>
      <c r="X21" s="4">
        <v>1673.0576999999998</v>
      </c>
      <c r="Z21"/>
    </row>
    <row r="22" spans="1:26" x14ac:dyDescent="0.25">
      <c r="A22" s="2"/>
      <c r="B22" s="3" t="s">
        <v>2609</v>
      </c>
      <c r="C22" s="7" t="s">
        <v>20</v>
      </c>
      <c r="D22" s="4">
        <v>467</v>
      </c>
      <c r="E22" s="4">
        <v>1335.0651</v>
      </c>
      <c r="F22" s="4">
        <v>1462.2291</v>
      </c>
      <c r="G22" s="4">
        <v>1695.74</v>
      </c>
      <c r="H22" s="4">
        <v>1975.4749999999999</v>
      </c>
      <c r="I22" s="4">
        <v>1996.6606999999999</v>
      </c>
      <c r="J22" s="4">
        <v>1914.7937999999999</v>
      </c>
      <c r="K22" s="4">
        <v>1695.0917999999999</v>
      </c>
      <c r="L22" s="4">
        <v>1755.5694000000001</v>
      </c>
      <c r="M22" s="4">
        <v>1895.7864</v>
      </c>
      <c r="N22" s="4">
        <v>1883.5055</v>
      </c>
      <c r="O22" s="4">
        <v>1755.0156000000002</v>
      </c>
      <c r="P22" s="4">
        <v>1959.8528000000001</v>
      </c>
      <c r="Q22" s="4">
        <v>2218.5816</v>
      </c>
      <c r="R22" s="4">
        <v>2520.8022119999996</v>
      </c>
      <c r="S22" s="4">
        <v>2881.4418020000003</v>
      </c>
      <c r="T22" s="4">
        <v>3304.8104000000003</v>
      </c>
      <c r="U22" s="4">
        <v>3536.9677999999999</v>
      </c>
      <c r="V22" s="4">
        <v>4153.192</v>
      </c>
      <c r="W22" s="4">
        <v>5235.3004999999994</v>
      </c>
      <c r="X22" s="4">
        <v>5402.5025999999998</v>
      </c>
      <c r="Z22"/>
    </row>
    <row r="23" spans="1:26" x14ac:dyDescent="0.25">
      <c r="A23" s="2"/>
      <c r="B23" s="3" t="s">
        <v>2610</v>
      </c>
      <c r="C23" s="7" t="s">
        <v>21</v>
      </c>
      <c r="D23" s="4">
        <v>161</v>
      </c>
      <c r="E23" s="4">
        <v>1106</v>
      </c>
      <c r="F23" s="4">
        <v>1446</v>
      </c>
      <c r="G23" s="4">
        <v>1765</v>
      </c>
      <c r="H23" s="4">
        <v>2079</v>
      </c>
      <c r="I23" s="4">
        <v>2167</v>
      </c>
      <c r="J23" s="4">
        <v>2067</v>
      </c>
      <c r="K23" s="4">
        <v>1701</v>
      </c>
      <c r="L23" s="4">
        <v>1638</v>
      </c>
      <c r="M23" s="4">
        <v>1658</v>
      </c>
      <c r="N23" s="4">
        <v>1564</v>
      </c>
      <c r="O23" s="4">
        <v>1433</v>
      </c>
      <c r="P23" s="4">
        <v>1462</v>
      </c>
      <c r="Q23" s="4">
        <v>1561</v>
      </c>
      <c r="R23" s="4">
        <v>1606.9462819999999</v>
      </c>
      <c r="S23" s="4">
        <v>1777.7445149999999</v>
      </c>
      <c r="T23" s="4">
        <v>1912.3402999999998</v>
      </c>
      <c r="U23" s="4">
        <v>2054.8494000000001</v>
      </c>
      <c r="V23" s="4">
        <v>2415.6439</v>
      </c>
      <c r="W23" s="4">
        <v>3145.4614000000001</v>
      </c>
      <c r="X23" s="4">
        <v>3515.3665999999998</v>
      </c>
      <c r="Z23"/>
    </row>
    <row r="24" spans="1:26" x14ac:dyDescent="0.25">
      <c r="A24" s="2"/>
      <c r="B24" s="3" t="s">
        <v>2611</v>
      </c>
      <c r="C24" s="7" t="s">
        <v>2529</v>
      </c>
      <c r="D24" s="4">
        <v>597</v>
      </c>
      <c r="E24" s="4">
        <v>1787.4676999999999</v>
      </c>
      <c r="F24" s="4">
        <v>2281.4032000000002</v>
      </c>
      <c r="G24" s="4">
        <v>2442.4009999999998</v>
      </c>
      <c r="H24" s="4">
        <v>2503.6922</v>
      </c>
      <c r="I24" s="4">
        <v>2435.8050999999996</v>
      </c>
      <c r="J24" s="4">
        <v>2448.8622999999998</v>
      </c>
      <c r="K24" s="4">
        <v>2132.2835</v>
      </c>
      <c r="L24" s="4">
        <v>2144.5020999999997</v>
      </c>
      <c r="M24" s="4">
        <v>2245.0563000000002</v>
      </c>
      <c r="N24" s="4">
        <v>2209.3559</v>
      </c>
      <c r="O24" s="4">
        <v>2048.7233000000001</v>
      </c>
      <c r="P24" s="4">
        <v>2244.0271000000002</v>
      </c>
      <c r="Q24" s="4">
        <v>2531.9906000000001</v>
      </c>
      <c r="R24" s="4">
        <v>2745.4286309999998</v>
      </c>
      <c r="S24" s="4">
        <v>3037.9330230000005</v>
      </c>
      <c r="T24" s="4">
        <v>3405.6795999999999</v>
      </c>
      <c r="U24" s="4">
        <v>3623.1418999999996</v>
      </c>
      <c r="V24" s="4">
        <v>4055.6818000000003</v>
      </c>
      <c r="W24" s="4">
        <v>4984.1248999999998</v>
      </c>
      <c r="X24" s="4">
        <v>5285.8590999999997</v>
      </c>
      <c r="Z24"/>
    </row>
    <row r="25" spans="1:26" x14ac:dyDescent="0.25">
      <c r="A25" s="2"/>
      <c r="B25" s="3" t="s">
        <v>2612</v>
      </c>
      <c r="C25" s="7" t="s">
        <v>196</v>
      </c>
      <c r="D25" s="4">
        <v>131</v>
      </c>
      <c r="E25" s="4">
        <v>373.16329999999994</v>
      </c>
      <c r="F25" s="4">
        <v>433.1823</v>
      </c>
      <c r="G25" s="4">
        <v>505.15129999999999</v>
      </c>
      <c r="H25" s="4">
        <v>587.99959999999999</v>
      </c>
      <c r="I25" s="4">
        <v>635.40120000000002</v>
      </c>
      <c r="J25" s="4">
        <v>622.59270000000004</v>
      </c>
      <c r="K25" s="4">
        <v>548.12180000000001</v>
      </c>
      <c r="L25" s="4">
        <v>554.85969999999998</v>
      </c>
      <c r="M25" s="4">
        <v>586.81519999999989</v>
      </c>
      <c r="N25" s="4">
        <v>561.26639999999998</v>
      </c>
      <c r="O25" s="4">
        <v>514.50540000000001</v>
      </c>
      <c r="P25" s="4">
        <v>527.66309999999999</v>
      </c>
      <c r="Q25" s="4">
        <v>551.06709999999998</v>
      </c>
      <c r="R25" s="4">
        <v>581.53060500000004</v>
      </c>
      <c r="S25" s="4">
        <v>642.61657300000002</v>
      </c>
      <c r="T25" s="4">
        <v>676.28340000000003</v>
      </c>
      <c r="U25" s="4">
        <v>710.23620000000005</v>
      </c>
      <c r="V25" s="4">
        <v>756.899</v>
      </c>
      <c r="W25" s="4">
        <v>1007.0761</v>
      </c>
      <c r="X25" s="4">
        <v>1099.4974</v>
      </c>
      <c r="Z25"/>
    </row>
    <row r="26" spans="1:26" x14ac:dyDescent="0.25">
      <c r="A26" s="2"/>
      <c r="B26" s="3" t="s">
        <v>2613</v>
      </c>
      <c r="C26" s="7" t="s">
        <v>2522</v>
      </c>
      <c r="D26" s="4">
        <v>58</v>
      </c>
      <c r="E26" s="4">
        <v>227.52709999999999</v>
      </c>
      <c r="F26" s="4">
        <v>262.40269999999998</v>
      </c>
      <c r="G26" s="4">
        <v>302.68619999999999</v>
      </c>
      <c r="H26" s="4">
        <v>348.24160000000001</v>
      </c>
      <c r="I26" s="4">
        <v>375.16049999999996</v>
      </c>
      <c r="J26" s="4">
        <v>376.45000000000005</v>
      </c>
      <c r="K26" s="4">
        <v>341.62959999999998</v>
      </c>
      <c r="L26" s="4">
        <v>337.39749999999998</v>
      </c>
      <c r="M26" s="4">
        <v>356.35569999999996</v>
      </c>
      <c r="N26" s="4">
        <v>339.51749999999998</v>
      </c>
      <c r="O26" s="4">
        <v>321.07820000000004</v>
      </c>
      <c r="P26" s="4">
        <v>361.77340000000004</v>
      </c>
      <c r="Q26" s="4">
        <v>399.71500000000003</v>
      </c>
      <c r="R26" s="4">
        <v>437.36514899999997</v>
      </c>
      <c r="S26" s="4">
        <v>495.97843</v>
      </c>
      <c r="T26" s="4">
        <v>547.52880000000005</v>
      </c>
      <c r="U26" s="4">
        <v>584.31399999999996</v>
      </c>
      <c r="V26" s="4">
        <v>672.77019999999993</v>
      </c>
      <c r="W26" s="4">
        <v>854.10199999999998</v>
      </c>
      <c r="X26" s="4">
        <v>863.52210000000002</v>
      </c>
      <c r="Z26"/>
    </row>
    <row r="27" spans="1:26" x14ac:dyDescent="0.25">
      <c r="A27" s="2"/>
      <c r="B27" s="3" t="s">
        <v>2614</v>
      </c>
      <c r="C27" s="7" t="s">
        <v>2523</v>
      </c>
      <c r="D27" s="4">
        <v>38</v>
      </c>
      <c r="E27" s="4">
        <v>189.16940000000002</v>
      </c>
      <c r="F27" s="4">
        <v>295.85000000000002</v>
      </c>
      <c r="G27" s="4">
        <v>283.98329999999999</v>
      </c>
      <c r="H27" s="4">
        <v>342.55259999999998</v>
      </c>
      <c r="I27" s="4">
        <v>327.065</v>
      </c>
      <c r="J27" s="4">
        <v>323.76949999999999</v>
      </c>
      <c r="K27" s="4">
        <v>292.99149999999997</v>
      </c>
      <c r="L27" s="4">
        <v>283.98289999999997</v>
      </c>
      <c r="M27" s="4">
        <v>308.92320000000001</v>
      </c>
      <c r="N27" s="4">
        <v>340.0258</v>
      </c>
      <c r="O27" s="4">
        <v>597.15239999999994</v>
      </c>
      <c r="P27" s="4">
        <v>614.47209999999995</v>
      </c>
      <c r="Q27" s="4">
        <v>644.43089999999995</v>
      </c>
      <c r="R27" s="4">
        <v>655.95803000000001</v>
      </c>
      <c r="S27" s="4">
        <v>878.60251500000004</v>
      </c>
      <c r="T27" s="4">
        <v>954.04740000000004</v>
      </c>
      <c r="U27" s="4">
        <v>960.22159999999997</v>
      </c>
      <c r="V27" s="4">
        <v>1024.4229</v>
      </c>
      <c r="W27" s="4">
        <v>1314.7827</v>
      </c>
      <c r="X27" s="4">
        <v>1455.1516000000001</v>
      </c>
      <c r="Z27"/>
    </row>
    <row r="28" spans="1:26" x14ac:dyDescent="0.25">
      <c r="A28" s="2"/>
      <c r="B28" s="3" t="s">
        <v>2615</v>
      </c>
      <c r="C28" s="7" t="s">
        <v>2524</v>
      </c>
      <c r="D28" s="4">
        <v>159</v>
      </c>
      <c r="E28" s="4">
        <v>787.1173</v>
      </c>
      <c r="F28" s="4">
        <v>948.8590999999999</v>
      </c>
      <c r="G28" s="4">
        <v>1080.2487000000001</v>
      </c>
      <c r="H28" s="4">
        <v>1360.1789999999999</v>
      </c>
      <c r="I28" s="4">
        <v>1517.4084</v>
      </c>
      <c r="J28" s="4">
        <v>1522.2478999999998</v>
      </c>
      <c r="K28" s="4">
        <v>1298.4675999999999</v>
      </c>
      <c r="L28" s="4">
        <v>1296.5389</v>
      </c>
      <c r="M28" s="4">
        <v>1427.3848999999998</v>
      </c>
      <c r="N28" s="4">
        <v>1366.2206999999999</v>
      </c>
      <c r="O28" s="4">
        <v>1150.8674999999998</v>
      </c>
      <c r="P28" s="4">
        <v>1214.7938000000001</v>
      </c>
      <c r="Q28" s="4">
        <v>1289.3969</v>
      </c>
      <c r="R28" s="4">
        <v>1420.195352</v>
      </c>
      <c r="S28" s="4">
        <v>1534.1970759999999</v>
      </c>
      <c r="T28" s="4">
        <v>1736.8433</v>
      </c>
      <c r="U28" s="4">
        <v>1823.4019000000001</v>
      </c>
      <c r="V28" s="4">
        <v>1897.5655999999999</v>
      </c>
      <c r="W28" s="4">
        <v>2404.8296</v>
      </c>
      <c r="X28" s="4">
        <v>2902.8306000000002</v>
      </c>
      <c r="Z28"/>
    </row>
    <row r="29" spans="1:26" x14ac:dyDescent="0.25">
      <c r="A29" s="2"/>
      <c r="B29" s="3" t="s">
        <v>2576</v>
      </c>
      <c r="C29" s="7" t="s">
        <v>1738</v>
      </c>
      <c r="D29" s="4">
        <v>178</v>
      </c>
      <c r="E29" s="4">
        <v>853.88249999999994</v>
      </c>
      <c r="F29" s="4">
        <v>1009.0552</v>
      </c>
      <c r="G29" s="4">
        <v>1182.0634</v>
      </c>
      <c r="H29" s="4">
        <v>1482.5735</v>
      </c>
      <c r="I29" s="4">
        <v>1617.5594999999998</v>
      </c>
      <c r="J29" s="4">
        <v>1615.6722</v>
      </c>
      <c r="K29" s="4">
        <v>1374.8834000000002</v>
      </c>
      <c r="L29" s="4">
        <v>1371.2222000000002</v>
      </c>
      <c r="M29" s="4">
        <v>1469.6394999999998</v>
      </c>
      <c r="N29" s="4">
        <v>1403.2456</v>
      </c>
      <c r="O29" s="4">
        <v>1334.5594000000001</v>
      </c>
      <c r="P29" s="4">
        <v>1338.6496999999999</v>
      </c>
      <c r="Q29" s="4">
        <v>1371.2705000000001</v>
      </c>
      <c r="R29" s="4">
        <v>1459.5058770000001</v>
      </c>
      <c r="S29" s="4">
        <v>1614.010702</v>
      </c>
      <c r="T29" s="4">
        <v>1705.5146</v>
      </c>
      <c r="U29" s="4">
        <v>1782.1095</v>
      </c>
      <c r="V29" s="4">
        <v>1872.8702000000001</v>
      </c>
      <c r="W29" s="4">
        <v>2138.1307000000002</v>
      </c>
      <c r="X29" s="4">
        <v>2745.8442999999997</v>
      </c>
      <c r="Z29"/>
    </row>
    <row r="30" spans="1:26" x14ac:dyDescent="0.25">
      <c r="A30" s="2"/>
      <c r="B30" s="3" t="s">
        <v>2616</v>
      </c>
      <c r="C30" s="7" t="s">
        <v>1849</v>
      </c>
      <c r="D30" s="4">
        <v>71</v>
      </c>
      <c r="E30" s="4">
        <v>283.33760000000001</v>
      </c>
      <c r="F30" s="4">
        <v>353.40120000000002</v>
      </c>
      <c r="G30" s="4">
        <v>405.916</v>
      </c>
      <c r="H30" s="4">
        <v>484.08000000000004</v>
      </c>
      <c r="I30" s="4">
        <v>475.11019999999996</v>
      </c>
      <c r="J30" s="4">
        <v>436.40240000000006</v>
      </c>
      <c r="K30" s="4">
        <v>360.15479999999997</v>
      </c>
      <c r="L30" s="4">
        <v>354.53309999999999</v>
      </c>
      <c r="M30" s="4">
        <v>383.29609999999997</v>
      </c>
      <c r="N30" s="4">
        <v>378.57590000000005</v>
      </c>
      <c r="O30" s="4">
        <v>411.5412</v>
      </c>
      <c r="P30" s="4">
        <v>398.20409999999998</v>
      </c>
      <c r="Q30" s="4">
        <v>460.11950000000002</v>
      </c>
      <c r="R30" s="4">
        <v>525.12321299999996</v>
      </c>
      <c r="S30" s="4">
        <v>595.64530400000001</v>
      </c>
      <c r="T30" s="4">
        <v>662.50490000000002</v>
      </c>
      <c r="U30" s="4">
        <v>710.61419999999998</v>
      </c>
      <c r="V30" s="4">
        <v>802.17539999999997</v>
      </c>
      <c r="W30" s="4">
        <v>1012.5809</v>
      </c>
      <c r="X30" s="4">
        <v>1197.1130000000001</v>
      </c>
      <c r="Z30"/>
    </row>
    <row r="31" spans="1:26" x14ac:dyDescent="0.25">
      <c r="A31" s="2"/>
      <c r="B31" s="3" t="s">
        <v>2617</v>
      </c>
      <c r="C31" s="7" t="s">
        <v>2341</v>
      </c>
      <c r="D31" s="4">
        <v>3</v>
      </c>
      <c r="E31" s="4">
        <v>52.8459</v>
      </c>
      <c r="F31" s="4">
        <v>67.458200000000005</v>
      </c>
      <c r="G31" s="4">
        <v>84.973699999999994</v>
      </c>
      <c r="H31" s="4">
        <v>99.536699999999996</v>
      </c>
      <c r="I31" s="4">
        <v>98.52109999999999</v>
      </c>
      <c r="J31" s="4">
        <v>97.346600000000009</v>
      </c>
      <c r="K31" s="4">
        <v>85.571799999999996</v>
      </c>
      <c r="L31" s="4">
        <v>86.803999999999988</v>
      </c>
      <c r="M31" s="4">
        <v>92.075599999999994</v>
      </c>
      <c r="N31" s="4">
        <v>93.321599999999989</v>
      </c>
      <c r="O31" s="4">
        <v>100.837</v>
      </c>
      <c r="P31" s="4">
        <v>105.0429</v>
      </c>
      <c r="Q31" s="4">
        <v>117.4346</v>
      </c>
      <c r="R31" s="4">
        <v>129.72860499999999</v>
      </c>
      <c r="S31" s="4">
        <v>145.99528900000001</v>
      </c>
      <c r="T31" s="4">
        <v>166.48540000000003</v>
      </c>
      <c r="U31" s="4">
        <v>186.77</v>
      </c>
      <c r="V31" s="4">
        <v>239.50190000000001</v>
      </c>
      <c r="W31" s="4">
        <v>310.57960000000003</v>
      </c>
      <c r="X31" s="4">
        <v>391.76909999999998</v>
      </c>
      <c r="Z31"/>
    </row>
    <row r="32" spans="1:26" x14ac:dyDescent="0.25">
      <c r="A32" s="2"/>
      <c r="B32" s="3" t="s">
        <v>2618</v>
      </c>
      <c r="C32" s="7" t="s">
        <v>1885</v>
      </c>
      <c r="D32" s="4">
        <v>120</v>
      </c>
      <c r="E32" s="4">
        <v>403.50200000000001</v>
      </c>
      <c r="F32" s="4">
        <v>469.20980000000003</v>
      </c>
      <c r="G32" s="4">
        <v>562.30899999999997</v>
      </c>
      <c r="H32" s="4">
        <v>714.48940000000005</v>
      </c>
      <c r="I32" s="4">
        <v>778.37660000000005</v>
      </c>
      <c r="J32" s="4">
        <v>760.75170000000003</v>
      </c>
      <c r="K32" s="4">
        <v>626.76</v>
      </c>
      <c r="L32" s="4">
        <v>629.4701</v>
      </c>
      <c r="M32" s="4">
        <v>700.79630000000009</v>
      </c>
      <c r="N32" s="4">
        <v>738.6955999999999</v>
      </c>
      <c r="O32" s="4">
        <v>707.03909999999996</v>
      </c>
      <c r="P32" s="4">
        <v>769.8845</v>
      </c>
      <c r="Q32" s="4">
        <v>849.42920000000004</v>
      </c>
      <c r="R32" s="4">
        <v>960.82861600000001</v>
      </c>
      <c r="S32" s="4">
        <v>1125.7871340000002</v>
      </c>
      <c r="T32" s="4">
        <v>1240.06</v>
      </c>
      <c r="U32" s="4">
        <v>1345.4621</v>
      </c>
      <c r="V32" s="4">
        <v>1425.1988000000001</v>
      </c>
      <c r="W32" s="4">
        <v>1721.5978</v>
      </c>
      <c r="X32" s="4">
        <v>1981.4737</v>
      </c>
      <c r="Z32"/>
    </row>
    <row r="33" spans="1:26" x14ac:dyDescent="0.25">
      <c r="A33" s="2"/>
      <c r="B33" s="3" t="s">
        <v>2619</v>
      </c>
      <c r="C33" s="7" t="s">
        <v>1926</v>
      </c>
      <c r="D33" s="4">
        <v>110</v>
      </c>
      <c r="E33" s="4">
        <v>320.51319999999998</v>
      </c>
      <c r="F33" s="4">
        <v>374.02040000000005</v>
      </c>
      <c r="G33" s="4">
        <v>451.13159999999999</v>
      </c>
      <c r="H33" s="4">
        <v>503.21899999999999</v>
      </c>
      <c r="I33" s="4">
        <v>522.99250000000006</v>
      </c>
      <c r="J33" s="4">
        <v>487.68870000000004</v>
      </c>
      <c r="K33" s="4">
        <v>456.74549999999999</v>
      </c>
      <c r="L33" s="4">
        <v>470.21960000000001</v>
      </c>
      <c r="M33" s="4">
        <v>511.82129999999995</v>
      </c>
      <c r="N33" s="4">
        <v>501.22540000000004</v>
      </c>
      <c r="O33" s="4">
        <v>502.97680000000003</v>
      </c>
      <c r="P33" s="4">
        <v>517.02269999999999</v>
      </c>
      <c r="Q33" s="4">
        <v>533.24400000000003</v>
      </c>
      <c r="R33" s="4">
        <v>622.67076700000007</v>
      </c>
      <c r="S33" s="4">
        <v>720.01153999999997</v>
      </c>
      <c r="T33" s="4">
        <v>807.09879999999998</v>
      </c>
      <c r="U33" s="4">
        <v>922.99609999999996</v>
      </c>
      <c r="V33" s="4">
        <v>1039.3924999999999</v>
      </c>
      <c r="W33" s="4">
        <v>1161.8759</v>
      </c>
      <c r="X33" s="4">
        <v>1209.1287</v>
      </c>
      <c r="Z33"/>
    </row>
    <row r="34" spans="1:26" x14ac:dyDescent="0.25">
      <c r="A34" s="2"/>
      <c r="B34" s="3" t="s">
        <v>2620</v>
      </c>
      <c r="C34" s="7" t="s">
        <v>2525</v>
      </c>
      <c r="D34" s="4">
        <v>28</v>
      </c>
      <c r="E34" s="4">
        <v>128.3305</v>
      </c>
      <c r="F34" s="4">
        <v>170.42070000000001</v>
      </c>
      <c r="G34" s="4">
        <v>294.72619999999995</v>
      </c>
      <c r="H34" s="4">
        <v>325.96579999999994</v>
      </c>
      <c r="I34" s="4">
        <v>332.34109999999998</v>
      </c>
      <c r="J34" s="4">
        <v>310.95550000000003</v>
      </c>
      <c r="K34" s="4">
        <v>278.70299999999997</v>
      </c>
      <c r="L34" s="4">
        <v>292.0197</v>
      </c>
      <c r="M34" s="4">
        <v>326.91559999999998</v>
      </c>
      <c r="N34" s="4">
        <v>326.75869999999998</v>
      </c>
      <c r="O34" s="4">
        <v>341.15659999999997</v>
      </c>
      <c r="P34" s="4">
        <v>337.11169999999998</v>
      </c>
      <c r="Q34" s="4">
        <v>375.83960000000002</v>
      </c>
      <c r="R34" s="4">
        <v>413.16601600000001</v>
      </c>
      <c r="S34" s="4">
        <v>448.11363399999999</v>
      </c>
      <c r="T34" s="4">
        <v>530.29870000000005</v>
      </c>
      <c r="U34" s="4">
        <v>592.9547</v>
      </c>
      <c r="V34" s="4">
        <v>707.99299999999994</v>
      </c>
      <c r="W34" s="4">
        <v>865.92989999999986</v>
      </c>
      <c r="X34" s="4">
        <v>905.08889999999997</v>
      </c>
      <c r="Z34"/>
    </row>
    <row r="35" spans="1:26" x14ac:dyDescent="0.25">
      <c r="A35" s="2"/>
      <c r="B35" s="3" t="s">
        <v>2621</v>
      </c>
      <c r="C35" s="7" t="s">
        <v>2422</v>
      </c>
      <c r="D35" s="4">
        <v>5</v>
      </c>
      <c r="E35" s="4">
        <v>85.8934</v>
      </c>
      <c r="F35" s="4">
        <v>105.2848</v>
      </c>
      <c r="G35" s="4">
        <v>156.45839999999998</v>
      </c>
      <c r="H35" s="4">
        <v>187.8389</v>
      </c>
      <c r="I35" s="4">
        <v>182.82420000000002</v>
      </c>
      <c r="J35" s="4">
        <v>156.01730000000001</v>
      </c>
      <c r="K35" s="4">
        <v>114.41170000000001</v>
      </c>
      <c r="L35" s="4">
        <v>111.34269999999999</v>
      </c>
      <c r="M35" s="4">
        <v>111.7285</v>
      </c>
      <c r="N35" s="4">
        <v>111.26349999999999</v>
      </c>
      <c r="O35" s="4">
        <v>117.1747</v>
      </c>
      <c r="P35" s="4">
        <v>130.9631</v>
      </c>
      <c r="Q35" s="4">
        <v>130.16829999999999</v>
      </c>
      <c r="R35" s="4">
        <v>154.17465899999999</v>
      </c>
      <c r="S35" s="4">
        <v>164.78109799999999</v>
      </c>
      <c r="T35" s="4">
        <v>208.21250000000001</v>
      </c>
      <c r="U35" s="4">
        <v>251.69570000000002</v>
      </c>
      <c r="V35" s="4">
        <v>279.49</v>
      </c>
      <c r="W35" s="4">
        <v>430.11879999999996</v>
      </c>
      <c r="X35" s="4">
        <v>427.11500000000001</v>
      </c>
      <c r="Z35"/>
    </row>
    <row r="36" spans="1:26" x14ac:dyDescent="0.25">
      <c r="A36" s="2"/>
      <c r="B36" s="3" t="s">
        <v>2622</v>
      </c>
      <c r="C36" s="7" t="s">
        <v>2526</v>
      </c>
      <c r="D36" s="4">
        <v>47</v>
      </c>
      <c r="E36" s="4">
        <v>234.46279999999999</v>
      </c>
      <c r="F36" s="4">
        <v>284.10320000000002</v>
      </c>
      <c r="G36" s="4">
        <v>425.33350000000002</v>
      </c>
      <c r="H36" s="4">
        <v>496.72699999999998</v>
      </c>
      <c r="I36" s="4">
        <v>516.68650000000002</v>
      </c>
      <c r="J36" s="4">
        <v>500.51140000000004</v>
      </c>
      <c r="K36" s="4">
        <v>414.96359999999999</v>
      </c>
      <c r="L36" s="4">
        <v>402.29689999999999</v>
      </c>
      <c r="M36" s="4">
        <v>445.2998</v>
      </c>
      <c r="N36" s="4">
        <v>485.48689999999999</v>
      </c>
      <c r="O36" s="4">
        <v>709.2829999999999</v>
      </c>
      <c r="P36" s="4">
        <v>833.16139999999996</v>
      </c>
      <c r="Q36" s="4">
        <v>664.99660000000006</v>
      </c>
      <c r="R36" s="4">
        <v>653.56595700000003</v>
      </c>
      <c r="S36" s="4">
        <v>728.47538199999997</v>
      </c>
      <c r="T36" s="4">
        <v>803.93559999999991</v>
      </c>
      <c r="U36" s="4">
        <v>873.03629999999998</v>
      </c>
      <c r="V36" s="4">
        <v>944.55160000000001</v>
      </c>
      <c r="W36" s="4">
        <v>1128.6107</v>
      </c>
      <c r="X36" s="4">
        <v>1138.2926</v>
      </c>
      <c r="Z36"/>
    </row>
    <row r="37" spans="1:26" x14ac:dyDescent="0.25">
      <c r="A37" s="2"/>
      <c r="B37" s="3" t="s">
        <v>2623</v>
      </c>
      <c r="C37" s="7" t="s">
        <v>2081</v>
      </c>
      <c r="D37" s="4">
        <v>27</v>
      </c>
      <c r="E37" s="4">
        <v>149.19040000000001</v>
      </c>
      <c r="F37" s="4">
        <v>185.09249999999997</v>
      </c>
      <c r="G37" s="4">
        <v>221.10039999999998</v>
      </c>
      <c r="H37" s="4">
        <v>270.68369999999999</v>
      </c>
      <c r="I37" s="4">
        <v>303.30160000000001</v>
      </c>
      <c r="J37" s="4">
        <v>305.2063</v>
      </c>
      <c r="K37" s="4">
        <v>258.85980000000001</v>
      </c>
      <c r="L37" s="4">
        <v>258.52010000000001</v>
      </c>
      <c r="M37" s="4">
        <v>274.54599999999999</v>
      </c>
      <c r="N37" s="4">
        <v>253.23680000000002</v>
      </c>
      <c r="O37" s="4">
        <v>217.0694</v>
      </c>
      <c r="P37" s="4">
        <v>218.85790000000003</v>
      </c>
      <c r="Q37" s="4">
        <v>224.87560000000002</v>
      </c>
      <c r="R37" s="4">
        <v>233.17138</v>
      </c>
      <c r="S37" s="4">
        <v>249.561319</v>
      </c>
      <c r="T37" s="4">
        <v>255.77950000000001</v>
      </c>
      <c r="U37" s="4">
        <v>256.61939999999998</v>
      </c>
      <c r="V37" s="4">
        <v>244.18869999999998</v>
      </c>
      <c r="W37" s="4">
        <v>317.08969999999999</v>
      </c>
      <c r="X37" s="4">
        <v>383.19579999999996</v>
      </c>
      <c r="Z37"/>
    </row>
    <row r="38" spans="1:26" x14ac:dyDescent="0.25">
      <c r="A38" s="2"/>
      <c r="B38" s="3" t="s">
        <v>2624</v>
      </c>
      <c r="C38" s="7" t="s">
        <v>2272</v>
      </c>
      <c r="D38" s="4">
        <v>76</v>
      </c>
      <c r="E38" s="4">
        <v>999.18240000000014</v>
      </c>
      <c r="F38" s="4">
        <v>1168.0526</v>
      </c>
      <c r="G38" s="4">
        <v>1373.4816000000001</v>
      </c>
      <c r="H38" s="4">
        <v>1680.7815999999998</v>
      </c>
      <c r="I38" s="4">
        <v>1775.7294000000002</v>
      </c>
      <c r="J38" s="4">
        <v>1618.3088</v>
      </c>
      <c r="K38" s="4">
        <v>1296.3027</v>
      </c>
      <c r="L38" s="4">
        <v>1237.4371999999998</v>
      </c>
      <c r="M38" s="4">
        <v>1273.0863999999999</v>
      </c>
      <c r="N38" s="4">
        <v>1176.0097000000001</v>
      </c>
      <c r="O38" s="4">
        <v>1027.6556</v>
      </c>
      <c r="P38" s="4">
        <v>1047.4126999999999</v>
      </c>
      <c r="Q38" s="4">
        <v>1086.1434999999999</v>
      </c>
      <c r="R38" s="4">
        <v>1123.966537</v>
      </c>
      <c r="S38" s="4">
        <v>1286.250333</v>
      </c>
      <c r="T38" s="4">
        <v>1383.6621</v>
      </c>
      <c r="U38" s="4">
        <v>1511.5982000000001</v>
      </c>
      <c r="V38" s="4">
        <v>1614.1847</v>
      </c>
      <c r="W38" s="4">
        <v>2034.3330999999998</v>
      </c>
      <c r="X38" s="4">
        <v>2340.9077000000002</v>
      </c>
      <c r="Z38"/>
    </row>
    <row r="39" spans="1:26" x14ac:dyDescent="0.25">
      <c r="A39" s="2"/>
      <c r="B39" s="3" t="s">
        <v>2625</v>
      </c>
      <c r="C39" s="7" t="s">
        <v>2527</v>
      </c>
      <c r="D39" s="4">
        <v>11</v>
      </c>
      <c r="E39" s="4">
        <v>60.410800000000009</v>
      </c>
      <c r="F39" s="4">
        <v>75.746399999999994</v>
      </c>
      <c r="G39" s="4">
        <v>94.137</v>
      </c>
      <c r="H39" s="4">
        <v>122.0784</v>
      </c>
      <c r="I39" s="4">
        <v>136.7516</v>
      </c>
      <c r="J39" s="4">
        <v>136.1225</v>
      </c>
      <c r="K39" s="4">
        <v>109.9358</v>
      </c>
      <c r="L39" s="4">
        <v>112.6927</v>
      </c>
      <c r="M39" s="4">
        <v>117.809</v>
      </c>
      <c r="N39" s="4">
        <v>119.19349999999999</v>
      </c>
      <c r="O39" s="4">
        <v>125.42729999999999</v>
      </c>
      <c r="P39" s="4">
        <v>129.3201</v>
      </c>
      <c r="Q39" s="4">
        <v>134.6755</v>
      </c>
      <c r="R39" s="4">
        <v>142.79305300000001</v>
      </c>
      <c r="S39" s="4">
        <v>180.98148800000001</v>
      </c>
      <c r="T39" s="4">
        <v>205.50580000000002</v>
      </c>
      <c r="U39" s="4">
        <v>221.48310000000001</v>
      </c>
      <c r="V39" s="4">
        <v>243.68619999999999</v>
      </c>
      <c r="W39" s="4">
        <v>335.05989999999997</v>
      </c>
      <c r="X39" s="4">
        <v>392.1961</v>
      </c>
      <c r="Z39"/>
    </row>
    <row r="40" spans="1:26" x14ac:dyDescent="0.25">
      <c r="A40" s="2"/>
      <c r="B40" s="60" t="s">
        <v>2626</v>
      </c>
      <c r="C40" s="61" t="s">
        <v>2435</v>
      </c>
      <c r="D40" s="69">
        <v>114</v>
      </c>
      <c r="E40" s="69">
        <v>402.36689999999999</v>
      </c>
      <c r="F40" s="69">
        <v>484.61200000000008</v>
      </c>
      <c r="G40" s="69">
        <v>540.48500000000001</v>
      </c>
      <c r="H40" s="69">
        <v>667.72479999999996</v>
      </c>
      <c r="I40" s="69">
        <v>687.41489999999999</v>
      </c>
      <c r="J40" s="69">
        <v>681.55079999999998</v>
      </c>
      <c r="K40" s="69">
        <v>573.29549999999995</v>
      </c>
      <c r="L40" s="69">
        <v>581.71190000000001</v>
      </c>
      <c r="M40" s="69">
        <v>625.45280000000002</v>
      </c>
      <c r="N40" s="69">
        <v>654.45010000000002</v>
      </c>
      <c r="O40" s="69">
        <v>633.80020000000002</v>
      </c>
      <c r="P40" s="69">
        <v>700.1671</v>
      </c>
      <c r="Q40" s="69">
        <v>767.27250000000004</v>
      </c>
      <c r="R40" s="69">
        <v>878.06693900000005</v>
      </c>
      <c r="S40" s="69">
        <v>1005.3046889999999</v>
      </c>
      <c r="T40" s="81">
        <v>1095.8699999999999</v>
      </c>
      <c r="U40" s="81">
        <v>1129.0165</v>
      </c>
      <c r="V40" s="81">
        <v>1202.2851000000001</v>
      </c>
      <c r="W40" s="69">
        <v>1575.3442</v>
      </c>
      <c r="X40" s="69">
        <v>1723.6765</v>
      </c>
      <c r="Z40"/>
    </row>
    <row r="41" spans="1:26" ht="13.5" x14ac:dyDescent="0.25">
      <c r="A41" s="17"/>
      <c r="B41" s="17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T41" s="4"/>
      <c r="U41" s="4"/>
      <c r="V41" s="4"/>
      <c r="W41" s="4"/>
      <c r="X41" s="4"/>
      <c r="Y41" s="16"/>
      <c r="Z41" s="17"/>
    </row>
    <row r="42" spans="1:26" ht="13.5" x14ac:dyDescent="0.25">
      <c r="A42" s="17"/>
      <c r="B42" s="1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T42" s="4"/>
      <c r="U42" s="4"/>
      <c r="V42" s="4"/>
      <c r="W42" s="4"/>
      <c r="X42" s="4"/>
      <c r="Y42" s="16"/>
      <c r="Z42" s="17"/>
    </row>
    <row r="43" spans="1:26" ht="33.75" customHeight="1" x14ac:dyDescent="0.25">
      <c r="A43" s="17"/>
      <c r="C43" s="311" t="s">
        <v>5084</v>
      </c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16"/>
      <c r="Z43" s="17"/>
    </row>
    <row r="44" spans="1:26" ht="12" customHeigh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Z44" s="17"/>
    </row>
    <row r="45" spans="1:26" ht="15" customHeight="1" x14ac:dyDescent="0.25">
      <c r="A45" s="2"/>
      <c r="B45" s="310" t="s">
        <v>2595</v>
      </c>
      <c r="C45" s="300" t="s">
        <v>11</v>
      </c>
      <c r="D45" s="300">
        <v>1995</v>
      </c>
      <c r="E45" s="300">
        <v>2003</v>
      </c>
      <c r="F45" s="300">
        <v>2004</v>
      </c>
      <c r="G45" s="300">
        <v>2005</v>
      </c>
      <c r="H45" s="300">
        <v>2006</v>
      </c>
      <c r="I45" s="300">
        <v>2007</v>
      </c>
      <c r="J45" s="300">
        <v>2008</v>
      </c>
      <c r="K45" s="300">
        <v>2009</v>
      </c>
      <c r="L45" s="300">
        <v>2010</v>
      </c>
      <c r="M45" s="300">
        <v>2011</v>
      </c>
      <c r="N45" s="300">
        <v>2012</v>
      </c>
      <c r="O45" s="300">
        <v>2013</v>
      </c>
      <c r="P45" s="300">
        <v>2014</v>
      </c>
      <c r="Q45" s="300">
        <v>2015</v>
      </c>
      <c r="R45" s="300">
        <v>2016</v>
      </c>
      <c r="S45" s="300">
        <v>2017</v>
      </c>
      <c r="T45" s="300">
        <v>2018</v>
      </c>
      <c r="U45" s="300">
        <v>2019</v>
      </c>
      <c r="V45" s="300" t="s">
        <v>2557</v>
      </c>
      <c r="W45" s="300">
        <v>2021</v>
      </c>
      <c r="X45" s="300" t="s">
        <v>5082</v>
      </c>
      <c r="Z45" s="17"/>
    </row>
    <row r="46" spans="1:26" ht="15" customHeight="1" x14ac:dyDescent="0.25">
      <c r="A46" s="2"/>
      <c r="B46" s="310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0"/>
      <c r="P46" s="300"/>
      <c r="Q46" s="300"/>
      <c r="R46" s="300"/>
      <c r="S46" s="300"/>
      <c r="T46" s="300"/>
      <c r="U46" s="300">
        <v>2019</v>
      </c>
      <c r="V46" s="300"/>
      <c r="W46" s="300"/>
      <c r="X46" s="300"/>
      <c r="Z46" s="17"/>
    </row>
    <row r="47" spans="1:26" ht="15" customHeight="1" x14ac:dyDescent="0.25">
      <c r="A47" s="2"/>
      <c r="B47" s="264"/>
      <c r="C47" s="265" t="s">
        <v>13</v>
      </c>
      <c r="D47" s="266">
        <f>+D8</f>
        <v>3673</v>
      </c>
      <c r="E47" s="266">
        <f>+E8</f>
        <v>15138.229899999998</v>
      </c>
      <c r="F47" s="266">
        <f t="shared" ref="F47:U47" si="15">+F8</f>
        <v>18331.959900000002</v>
      </c>
      <c r="G47" s="266">
        <f t="shared" si="15"/>
        <v>21688.393100000001</v>
      </c>
      <c r="H47" s="266">
        <f t="shared" si="15"/>
        <v>25566.687099999999</v>
      </c>
      <c r="I47" s="266">
        <f t="shared" si="15"/>
        <v>26058.800299999999</v>
      </c>
      <c r="J47" s="266">
        <f t="shared" si="15"/>
        <v>25145.281800000001</v>
      </c>
      <c r="K47" s="266">
        <f t="shared" si="15"/>
        <v>21306.563999999998</v>
      </c>
      <c r="L47" s="266">
        <f t="shared" si="15"/>
        <v>21304.332200000001</v>
      </c>
      <c r="M47" s="266">
        <f t="shared" si="15"/>
        <v>22802.596400000002</v>
      </c>
      <c r="N47" s="266">
        <f t="shared" si="15"/>
        <v>22438.538199999995</v>
      </c>
      <c r="O47" s="266">
        <f t="shared" si="15"/>
        <v>22302.753400000001</v>
      </c>
      <c r="P47" s="266">
        <f t="shared" si="15"/>
        <v>23647.151600000005</v>
      </c>
      <c r="Q47" s="266">
        <f t="shared" si="15"/>
        <v>24784.627199999992</v>
      </c>
      <c r="R47" s="266">
        <f t="shared" si="15"/>
        <v>26993.281562999997</v>
      </c>
      <c r="S47" s="266">
        <f t="shared" si="15"/>
        <v>30290.544972999996</v>
      </c>
      <c r="T47" s="266">
        <f t="shared" si="15"/>
        <v>33677.227400000003</v>
      </c>
      <c r="U47" s="266">
        <f t="shared" si="15"/>
        <v>36438.757699999995</v>
      </c>
      <c r="V47" s="266">
        <f>+V8</f>
        <v>40604.554399999994</v>
      </c>
      <c r="W47" s="266">
        <f>+W8</f>
        <v>51585.867199999993</v>
      </c>
      <c r="X47" s="266">
        <f>+X8</f>
        <v>58497.430800000002</v>
      </c>
      <c r="Z47" s="17"/>
    </row>
    <row r="48" spans="1:26" ht="13.5" x14ac:dyDescent="0.25">
      <c r="A48" s="2"/>
      <c r="B48" s="3" t="s">
        <v>2596</v>
      </c>
      <c r="C48" s="7" t="s">
        <v>22</v>
      </c>
      <c r="D48" s="82">
        <f t="shared" ref="D48:D79" si="16">D9/$D$8</f>
        <v>3.1037299210454668E-2</v>
      </c>
      <c r="E48" s="82">
        <f t="shared" ref="E48:E79" si="17">E9/$E$8</f>
        <v>1.7192749860404748E-2</v>
      </c>
      <c r="F48" s="82">
        <f t="shared" ref="F48:F79" si="18">F9/$F$8</f>
        <v>1.7174072042346111E-2</v>
      </c>
      <c r="G48" s="82">
        <f t="shared" ref="G48:G79" si="19">G9/$G$8</f>
        <v>1.4873633030932107E-2</v>
      </c>
      <c r="H48" s="82">
        <f t="shared" ref="H48:H79" si="20">H9/$H$8</f>
        <v>1.4839149809127986E-2</v>
      </c>
      <c r="I48" s="82">
        <f t="shared" ref="I48:I79" si="21">I9/$I$8</f>
        <v>1.4314661293137122E-2</v>
      </c>
      <c r="J48" s="82">
        <f t="shared" ref="J48:J79" si="22">J9/$J$8</f>
        <v>1.3216547050190545E-2</v>
      </c>
      <c r="K48" s="82">
        <f t="shared" ref="K48:K79" si="23">K9/$K$8</f>
        <v>1.3245321958059499E-2</v>
      </c>
      <c r="L48" s="82">
        <f t="shared" ref="L48:L79" si="24">L9/$L$8</f>
        <v>1.3796348894709782E-2</v>
      </c>
      <c r="M48" s="82">
        <f t="shared" ref="M48:M79" si="25">M9/$M$8</f>
        <v>1.3433658809134557E-2</v>
      </c>
      <c r="N48" s="82">
        <f t="shared" ref="N48:N79" si="26">N9/$N$8</f>
        <v>1.4825729601226878E-2</v>
      </c>
      <c r="O48" s="82">
        <f t="shared" ref="O48:O79" si="27">O9/$O$8</f>
        <v>1.3702321615590296E-2</v>
      </c>
      <c r="P48" s="82">
        <f t="shared" ref="P48:P79" si="28">P9/$P$8</f>
        <v>1.3696262682225117E-2</v>
      </c>
      <c r="Q48" s="82">
        <f t="shared" ref="Q48:Q79" si="29">Q9/$Q$8</f>
        <v>1.4116379365996683E-2</v>
      </c>
      <c r="R48" s="82">
        <f t="shared" ref="R48:R79" si="30">R9/$R$8</f>
        <v>1.4668389987185941E-2</v>
      </c>
      <c r="S48" s="82">
        <f>S9/$S$8</f>
        <v>1.4306367032559894E-2</v>
      </c>
      <c r="T48" s="82">
        <f t="shared" ref="T48:T79" si="31">T9/$T$8</f>
        <v>1.4052466207476449E-2</v>
      </c>
      <c r="U48" s="82">
        <f>U9/$U$8</f>
        <v>1.3877399557998653E-2</v>
      </c>
      <c r="V48" s="82">
        <f>V9/$V$8</f>
        <v>1.3296611869726617E-2</v>
      </c>
      <c r="W48" s="82">
        <f>W9/$W$8</f>
        <v>1.350264399548565E-2</v>
      </c>
      <c r="X48" s="82">
        <f>X9/$X$8</f>
        <v>1.4574616155620973E-2</v>
      </c>
      <c r="Z48" s="17"/>
    </row>
    <row r="49" spans="1:26" ht="11.45" customHeight="1" x14ac:dyDescent="0.25">
      <c r="A49" s="2"/>
      <c r="B49" s="3" t="s">
        <v>2598</v>
      </c>
      <c r="C49" s="7" t="s">
        <v>2521</v>
      </c>
      <c r="D49" s="82">
        <f t="shared" si="16"/>
        <v>8.4399673291587259E-3</v>
      </c>
      <c r="E49" s="82">
        <f t="shared" si="17"/>
        <v>9.3803107059432372E-3</v>
      </c>
      <c r="F49" s="82">
        <f t="shared" si="18"/>
        <v>9.0022343982980244E-3</v>
      </c>
      <c r="G49" s="82">
        <f t="shared" si="19"/>
        <v>1.1832845283498665E-2</v>
      </c>
      <c r="H49" s="82">
        <f t="shared" si="20"/>
        <v>1.1814765003323405E-2</v>
      </c>
      <c r="I49" s="82">
        <f t="shared" si="21"/>
        <v>1.2839397675571428E-2</v>
      </c>
      <c r="J49" s="82">
        <f t="shared" si="22"/>
        <v>1.3295408763325134E-2</v>
      </c>
      <c r="K49" s="82">
        <f t="shared" si="23"/>
        <v>1.5115712697739533E-2</v>
      </c>
      <c r="L49" s="82">
        <f t="shared" si="24"/>
        <v>1.6332668714206397E-2</v>
      </c>
      <c r="M49" s="82">
        <f t="shared" si="25"/>
        <v>1.7399457195146423E-2</v>
      </c>
      <c r="N49" s="82">
        <f t="shared" si="26"/>
        <v>2.0717031379521866E-2</v>
      </c>
      <c r="O49" s="82">
        <f t="shared" si="27"/>
        <v>2.7780507136845264E-2</v>
      </c>
      <c r="P49" s="82">
        <f t="shared" si="28"/>
        <v>2.6212463576374242E-2</v>
      </c>
      <c r="Q49" s="82">
        <f t="shared" si="29"/>
        <v>2.7486066040162193E-2</v>
      </c>
      <c r="R49" s="82">
        <f t="shared" si="30"/>
        <v>2.586563409752405E-2</v>
      </c>
      <c r="S49" s="82">
        <f t="shared" ref="S49:S79" si="32">S10/$S$8</f>
        <v>2.5883696239168356E-2</v>
      </c>
      <c r="T49" s="82">
        <f t="shared" si="31"/>
        <v>2.6465551614857696E-2</v>
      </c>
      <c r="U49" s="82">
        <f t="shared" ref="U49:U79" si="33">U10/$U$8</f>
        <v>2.6036222414904119E-2</v>
      </c>
      <c r="V49" s="82">
        <f t="shared" ref="V49:V79" si="34">V10/$V$8</f>
        <v>3.0412699221740509E-2</v>
      </c>
      <c r="W49" s="82">
        <f t="shared" ref="W49:W79" si="35">W10/$W$8</f>
        <v>2.710419686421401E-2</v>
      </c>
      <c r="X49" s="82">
        <f t="shared" ref="X49:X78" si="36">X10/$X$8</f>
        <v>2.4417256971224113E-2</v>
      </c>
      <c r="Z49" s="17"/>
    </row>
    <row r="50" spans="1:26" ht="13.5" x14ac:dyDescent="0.25">
      <c r="A50" s="2"/>
      <c r="B50" s="3" t="s">
        <v>2601</v>
      </c>
      <c r="C50" s="7" t="s">
        <v>2520</v>
      </c>
      <c r="D50" s="82">
        <f t="shared" si="16"/>
        <v>1.0890280424720937E-3</v>
      </c>
      <c r="E50" s="82">
        <f t="shared" si="17"/>
        <v>1.2517645804811038E-3</v>
      </c>
      <c r="F50" s="82">
        <f t="shared" si="18"/>
        <v>9.7102547120452715E-4</v>
      </c>
      <c r="G50" s="82">
        <f t="shared" si="19"/>
        <v>1.1274002590814344E-3</v>
      </c>
      <c r="H50" s="82">
        <f t="shared" si="20"/>
        <v>1.116073423529324E-3</v>
      </c>
      <c r="I50" s="82">
        <f t="shared" si="21"/>
        <v>1.228245338677391E-3</v>
      </c>
      <c r="J50" s="82">
        <f t="shared" si="22"/>
        <v>1.3798493202808329E-3</v>
      </c>
      <c r="K50" s="82">
        <f t="shared" si="23"/>
        <v>1.4981392588687694E-3</v>
      </c>
      <c r="L50" s="82">
        <f t="shared" si="24"/>
        <v>1.5839736107757462E-3</v>
      </c>
      <c r="M50" s="82">
        <f t="shared" si="25"/>
        <v>1.6073125777904835E-3</v>
      </c>
      <c r="N50" s="82">
        <f t="shared" si="26"/>
        <v>1.8430790647494145E-3</v>
      </c>
      <c r="O50" s="82">
        <f t="shared" si="27"/>
        <v>2.051701831577441E-3</v>
      </c>
      <c r="P50" s="82">
        <f t="shared" si="28"/>
        <v>1.9699708780147539E-3</v>
      </c>
      <c r="Q50" s="82">
        <f t="shared" si="29"/>
        <v>2.0677131669747293E-3</v>
      </c>
      <c r="R50" s="82">
        <f t="shared" si="30"/>
        <v>2.0518454886907225E-3</v>
      </c>
      <c r="S50" s="82">
        <f t="shared" si="32"/>
        <v>2.1957809956633695E-3</v>
      </c>
      <c r="T50" s="82">
        <f t="shared" si="31"/>
        <v>2.3302898147725781E-3</v>
      </c>
      <c r="U50" s="82">
        <f t="shared" si="33"/>
        <v>2.4242429099057901E-3</v>
      </c>
      <c r="V50" s="82">
        <f>V11/$V$8</f>
        <v>2.7473125034466576E-3</v>
      </c>
      <c r="W50" s="82">
        <f t="shared" si="35"/>
        <v>2.5936774403978618E-3</v>
      </c>
      <c r="X50" s="82">
        <f t="shared" si="36"/>
        <v>3.6569281261494306E-3</v>
      </c>
      <c r="Z50" s="17"/>
    </row>
    <row r="51" spans="1:26" ht="13.5" x14ac:dyDescent="0.25">
      <c r="A51" s="2"/>
      <c r="B51" s="3" t="s">
        <v>2602</v>
      </c>
      <c r="C51" s="7" t="s">
        <v>40</v>
      </c>
      <c r="D51" s="82">
        <f t="shared" si="16"/>
        <v>1.0890280424720937E-3</v>
      </c>
      <c r="E51" s="82">
        <f t="shared" si="17"/>
        <v>3.4091700509846267E-3</v>
      </c>
      <c r="F51" s="82">
        <f t="shared" si="18"/>
        <v>2.9075505451001994E-3</v>
      </c>
      <c r="G51" s="82">
        <f t="shared" si="19"/>
        <v>3.0304734747730109E-3</v>
      </c>
      <c r="H51" s="82">
        <f t="shared" si="20"/>
        <v>3.2076349852930303E-3</v>
      </c>
      <c r="I51" s="82">
        <f t="shared" si="21"/>
        <v>3.0858826605306157E-3</v>
      </c>
      <c r="J51" s="82">
        <f t="shared" si="22"/>
        <v>2.8945072311736823E-3</v>
      </c>
      <c r="K51" s="82">
        <f t="shared" si="23"/>
        <v>2.6200798965051336E-3</v>
      </c>
      <c r="L51" s="82">
        <f t="shared" si="24"/>
        <v>2.5842349566817216E-3</v>
      </c>
      <c r="M51" s="82">
        <f t="shared" si="25"/>
        <v>2.5354831961153334E-3</v>
      </c>
      <c r="N51" s="82">
        <f t="shared" si="26"/>
        <v>2.4788067522152585E-3</v>
      </c>
      <c r="O51" s="82">
        <f t="shared" si="27"/>
        <v>2.4615974097619711E-3</v>
      </c>
      <c r="P51" s="82">
        <f t="shared" si="28"/>
        <v>2.3583009464869329E-3</v>
      </c>
      <c r="Q51" s="82">
        <f t="shared" si="29"/>
        <v>2.2774480142271425E-3</v>
      </c>
      <c r="R51" s="82">
        <f t="shared" si="30"/>
        <v>2.4133263622639007E-3</v>
      </c>
      <c r="S51" s="82">
        <f t="shared" si="32"/>
        <v>2.4815782306657941E-3</v>
      </c>
      <c r="T51" s="82">
        <f t="shared" si="31"/>
        <v>2.3547870808390829E-3</v>
      </c>
      <c r="U51" s="82">
        <f t="shared" si="33"/>
        <v>2.4359337585210818E-3</v>
      </c>
      <c r="V51" s="82">
        <f t="shared" si="34"/>
        <v>2.8375610003000058E-3</v>
      </c>
      <c r="W51" s="82">
        <f t="shared" si="35"/>
        <v>2.8589303234588257E-3</v>
      </c>
      <c r="X51" s="82">
        <f t="shared" si="36"/>
        <v>2.7112609533613908E-3</v>
      </c>
      <c r="Z51" s="17"/>
    </row>
    <row r="52" spans="1:26" ht="13.5" x14ac:dyDescent="0.25">
      <c r="A52" s="2"/>
      <c r="B52" s="3" t="s">
        <v>2603</v>
      </c>
      <c r="C52" s="7" t="s">
        <v>2519</v>
      </c>
      <c r="D52" s="82">
        <f t="shared" si="16"/>
        <v>5.445140212360468E-3</v>
      </c>
      <c r="E52" s="82">
        <f t="shared" si="17"/>
        <v>2.87437106500807E-2</v>
      </c>
      <c r="F52" s="82">
        <f t="shared" si="18"/>
        <v>3.2050566508166976E-2</v>
      </c>
      <c r="G52" s="82">
        <f t="shared" si="19"/>
        <v>3.528792550334215E-2</v>
      </c>
      <c r="H52" s="82">
        <f t="shared" si="20"/>
        <v>3.6799253509853448E-2</v>
      </c>
      <c r="I52" s="82">
        <f t="shared" si="21"/>
        <v>3.5348979592126503E-2</v>
      </c>
      <c r="J52" s="82">
        <f t="shared" si="22"/>
        <v>3.2257419362068947E-2</v>
      </c>
      <c r="K52" s="82">
        <f t="shared" si="23"/>
        <v>2.8617148217798049E-2</v>
      </c>
      <c r="L52" s="82">
        <f t="shared" si="24"/>
        <v>2.6964252838678513E-2</v>
      </c>
      <c r="M52" s="82">
        <f t="shared" si="25"/>
        <v>2.6085981156075713E-2</v>
      </c>
      <c r="N52" s="82">
        <f t="shared" si="26"/>
        <v>2.552459500236072E-2</v>
      </c>
      <c r="O52" s="82">
        <f t="shared" si="27"/>
        <v>2.2501706000121042E-2</v>
      </c>
      <c r="P52" s="82">
        <f t="shared" si="28"/>
        <v>2.1233056246825092E-2</v>
      </c>
      <c r="Q52" s="82">
        <f t="shared" si="29"/>
        <v>2.3948740290110161E-2</v>
      </c>
      <c r="R52" s="82">
        <f t="shared" si="30"/>
        <v>2.136067716162177E-2</v>
      </c>
      <c r="S52" s="82">
        <f t="shared" si="32"/>
        <v>2.1421503197726573E-2</v>
      </c>
      <c r="T52" s="82">
        <f t="shared" si="31"/>
        <v>2.4364865024488324E-2</v>
      </c>
      <c r="U52" s="82">
        <f t="shared" si="33"/>
        <v>2.7637034398678203E-2</v>
      </c>
      <c r="V52" s="82">
        <f t="shared" si="34"/>
        <v>2.8145219591425935E-2</v>
      </c>
      <c r="W52" s="82">
        <f t="shared" si="35"/>
        <v>3.6704857411023618E-2</v>
      </c>
      <c r="X52" s="82">
        <f t="shared" si="36"/>
        <v>5.3889877844002683E-2</v>
      </c>
      <c r="Z52" s="17"/>
    </row>
    <row r="53" spans="1:26" ht="13.5" x14ac:dyDescent="0.25">
      <c r="A53" s="2"/>
      <c r="B53" s="3" t="s">
        <v>2604</v>
      </c>
      <c r="C53" s="7" t="s">
        <v>166</v>
      </c>
      <c r="D53" s="82">
        <f t="shared" si="16"/>
        <v>1.7424448679553499E-2</v>
      </c>
      <c r="E53" s="82">
        <f t="shared" si="17"/>
        <v>1.5634199081624466E-2</v>
      </c>
      <c r="F53" s="82">
        <f t="shared" si="18"/>
        <v>1.5242314598342535E-2</v>
      </c>
      <c r="G53" s="82">
        <f t="shared" si="19"/>
        <v>1.7944533659342427E-2</v>
      </c>
      <c r="H53" s="82">
        <f t="shared" si="20"/>
        <v>1.8537036032329743E-2</v>
      </c>
      <c r="I53" s="82">
        <f t="shared" si="21"/>
        <v>1.7660743959882146E-2</v>
      </c>
      <c r="J53" s="82">
        <f t="shared" si="22"/>
        <v>1.8881888211728055E-2</v>
      </c>
      <c r="K53" s="82">
        <f t="shared" si="23"/>
        <v>1.9140810315544075E-2</v>
      </c>
      <c r="L53" s="82">
        <f t="shared" si="24"/>
        <v>1.8674220635744684E-2</v>
      </c>
      <c r="M53" s="82">
        <f t="shared" si="25"/>
        <v>1.8388134081082096E-2</v>
      </c>
      <c r="N53" s="82">
        <f t="shared" si="26"/>
        <v>2.0804345445283957E-2</v>
      </c>
      <c r="O53" s="82">
        <f t="shared" si="27"/>
        <v>2.3280381156884421E-2</v>
      </c>
      <c r="P53" s="82">
        <f t="shared" si="28"/>
        <v>2.3436218000987479E-2</v>
      </c>
      <c r="Q53" s="82">
        <f t="shared" si="29"/>
        <v>2.5967059936249523E-2</v>
      </c>
      <c r="R53" s="82">
        <f t="shared" si="30"/>
        <v>2.6133849022897327E-2</v>
      </c>
      <c r="S53" s="82">
        <f t="shared" si="32"/>
        <v>2.7257689049040145E-2</v>
      </c>
      <c r="T53" s="82">
        <f t="shared" si="31"/>
        <v>2.9451388269569955E-2</v>
      </c>
      <c r="U53" s="82">
        <f t="shared" si="33"/>
        <v>3.1135235436415554E-2</v>
      </c>
      <c r="V53" s="82">
        <f t="shared" si="34"/>
        <v>3.1492275162118277E-2</v>
      </c>
      <c r="W53" s="82">
        <f t="shared" si="35"/>
        <v>3.0787965506955752E-2</v>
      </c>
      <c r="X53" s="82">
        <f t="shared" si="36"/>
        <v>2.7865967405871099E-2</v>
      </c>
      <c r="Z53" s="17"/>
    </row>
    <row r="54" spans="1:26" ht="13.5" x14ac:dyDescent="0.25">
      <c r="A54" s="2"/>
      <c r="B54" s="3" t="s">
        <v>2605</v>
      </c>
      <c r="C54" s="7" t="s">
        <v>2528</v>
      </c>
      <c r="D54" s="82">
        <f t="shared" si="16"/>
        <v>1.8513476722025593E-2</v>
      </c>
      <c r="E54" s="82">
        <f t="shared" si="17"/>
        <v>9.2369451992534487E-3</v>
      </c>
      <c r="F54" s="82">
        <f t="shared" si="18"/>
        <v>9.8208866363492311E-3</v>
      </c>
      <c r="G54" s="82">
        <f t="shared" si="19"/>
        <v>1.1101052940616425E-2</v>
      </c>
      <c r="H54" s="82">
        <f t="shared" si="20"/>
        <v>1.0768970532752366E-2</v>
      </c>
      <c r="I54" s="82">
        <f t="shared" si="21"/>
        <v>1.125295088891717E-2</v>
      </c>
      <c r="J54" s="82">
        <f t="shared" si="22"/>
        <v>1.1070152333707391E-2</v>
      </c>
      <c r="K54" s="82">
        <f t="shared" si="23"/>
        <v>1.0990397137708361E-2</v>
      </c>
      <c r="L54" s="82">
        <f t="shared" si="24"/>
        <v>1.0984132138157326E-2</v>
      </c>
      <c r="M54" s="82">
        <f t="shared" si="25"/>
        <v>1.0830749080837128E-2</v>
      </c>
      <c r="N54" s="82">
        <f t="shared" si="26"/>
        <v>1.2634927350124798E-2</v>
      </c>
      <c r="O54" s="82">
        <f t="shared" si="27"/>
        <v>1.4670493554396742E-2</v>
      </c>
      <c r="P54" s="82">
        <f t="shared" si="28"/>
        <v>1.658784984488364E-2</v>
      </c>
      <c r="Q54" s="82">
        <f t="shared" si="29"/>
        <v>1.5619504658113242E-2</v>
      </c>
      <c r="R54" s="82">
        <f t="shared" si="30"/>
        <v>1.5563162412080979E-2</v>
      </c>
      <c r="S54" s="82">
        <f t="shared" si="32"/>
        <v>1.718050105945184E-2</v>
      </c>
      <c r="T54" s="82">
        <f t="shared" si="31"/>
        <v>1.748866060155534E-2</v>
      </c>
      <c r="U54" s="82">
        <f t="shared" si="33"/>
        <v>1.7571010660443014E-2</v>
      </c>
      <c r="V54" s="82">
        <f t="shared" si="34"/>
        <v>1.7515414477741447E-2</v>
      </c>
      <c r="W54" s="82">
        <f t="shared" si="35"/>
        <v>1.7528533473989947E-2</v>
      </c>
      <c r="X54" s="82">
        <f t="shared" si="36"/>
        <v>1.7937709154912149E-2</v>
      </c>
      <c r="Z54" s="17"/>
    </row>
    <row r="55" spans="1:26" ht="13.5" x14ac:dyDescent="0.25">
      <c r="A55" s="2"/>
      <c r="B55" s="3" t="s">
        <v>2606</v>
      </c>
      <c r="C55" s="7" t="s">
        <v>15</v>
      </c>
      <c r="D55" s="82">
        <f t="shared" si="16"/>
        <v>5.989654233596515E-3</v>
      </c>
      <c r="E55" s="82">
        <f t="shared" si="17"/>
        <v>6.8528223369100786E-3</v>
      </c>
      <c r="F55" s="82">
        <f t="shared" si="18"/>
        <v>7.328479918832901E-3</v>
      </c>
      <c r="G55" s="82">
        <f t="shared" si="19"/>
        <v>7.6113107706444142E-3</v>
      </c>
      <c r="H55" s="82">
        <f t="shared" si="20"/>
        <v>7.1616396478681827E-3</v>
      </c>
      <c r="I55" s="82">
        <f t="shared" si="21"/>
        <v>7.6620181167741629E-3</v>
      </c>
      <c r="J55" s="82">
        <f t="shared" si="22"/>
        <v>7.3438429312015106E-3</v>
      </c>
      <c r="K55" s="82">
        <f t="shared" si="23"/>
        <v>7.7349121144075599E-3</v>
      </c>
      <c r="L55" s="82">
        <f t="shared" si="24"/>
        <v>8.0508648846547744E-3</v>
      </c>
      <c r="M55" s="82">
        <f t="shared" si="25"/>
        <v>8.0614635621055839E-3</v>
      </c>
      <c r="N55" s="82">
        <f t="shared" si="26"/>
        <v>8.0294891937300987E-3</v>
      </c>
      <c r="O55" s="82">
        <f t="shared" si="27"/>
        <v>8.2189089711228215E-3</v>
      </c>
      <c r="P55" s="82">
        <f t="shared" si="28"/>
        <v>9.1669772185162448E-3</v>
      </c>
      <c r="Q55" s="82">
        <f t="shared" si="29"/>
        <v>8.8471131008175941E-3</v>
      </c>
      <c r="R55" s="82">
        <f t="shared" si="30"/>
        <v>9.3414295854133186E-3</v>
      </c>
      <c r="S55" s="82">
        <f t="shared" si="32"/>
        <v>1.0018686665112979E-2</v>
      </c>
      <c r="T55" s="82">
        <f t="shared" si="31"/>
        <v>9.5597893548683283E-3</v>
      </c>
      <c r="U55" s="82">
        <f t="shared" si="33"/>
        <v>8.3408386889106279E-3</v>
      </c>
      <c r="V55" s="82">
        <f t="shared" si="34"/>
        <v>8.5761241601016083E-3</v>
      </c>
      <c r="W55" s="82">
        <f t="shared" si="35"/>
        <v>8.4294948132615666E-3</v>
      </c>
      <c r="X55" s="82">
        <f t="shared" si="36"/>
        <v>7.9206213617162829E-3</v>
      </c>
      <c r="Z55" s="17"/>
    </row>
    <row r="56" spans="1:26" ht="13.5" x14ac:dyDescent="0.25">
      <c r="A56" s="2"/>
      <c r="B56" s="3" t="s">
        <v>2597</v>
      </c>
      <c r="C56" s="7" t="s">
        <v>16</v>
      </c>
      <c r="D56" s="82">
        <f t="shared" si="16"/>
        <v>5.3362374081132591E-2</v>
      </c>
      <c r="E56" s="82">
        <f t="shared" si="17"/>
        <v>5.3821285935154159E-2</v>
      </c>
      <c r="F56" s="82">
        <f t="shared" si="18"/>
        <v>5.0276811919057272E-2</v>
      </c>
      <c r="G56" s="82">
        <f t="shared" si="19"/>
        <v>6.0523151436239868E-2</v>
      </c>
      <c r="H56" s="82">
        <f t="shared" si="20"/>
        <v>5.8294345848195567E-2</v>
      </c>
      <c r="I56" s="82">
        <f t="shared" si="21"/>
        <v>4.0622038920187745E-2</v>
      </c>
      <c r="J56" s="82">
        <f t="shared" si="22"/>
        <v>4.3104002914773468E-2</v>
      </c>
      <c r="K56" s="82">
        <f t="shared" si="23"/>
        <v>4.5331326064587424E-2</v>
      </c>
      <c r="L56" s="82">
        <f t="shared" si="24"/>
        <v>4.6904967056418695E-2</v>
      </c>
      <c r="M56" s="82">
        <f t="shared" si="25"/>
        <v>5.0517256008618387E-2</v>
      </c>
      <c r="N56" s="82">
        <f t="shared" si="26"/>
        <v>4.5170607415058801E-2</v>
      </c>
      <c r="O56" s="82">
        <f t="shared" si="27"/>
        <v>6.2530099983081011E-2</v>
      </c>
      <c r="P56" s="82">
        <f t="shared" si="28"/>
        <v>6.4022497322679645E-2</v>
      </c>
      <c r="Q56" s="82">
        <f t="shared" si="29"/>
        <v>4.3989743771493978E-2</v>
      </c>
      <c r="R56" s="82">
        <f t="shared" si="30"/>
        <v>5.2209332411504404E-2</v>
      </c>
      <c r="S56" s="82">
        <f t="shared" si="32"/>
        <v>4.3113610506647124E-2</v>
      </c>
      <c r="T56" s="82">
        <f t="shared" si="31"/>
        <v>4.2676654551437328E-2</v>
      </c>
      <c r="U56" s="82">
        <f t="shared" si="33"/>
        <v>4.7303080807280108E-2</v>
      </c>
      <c r="V56" s="82">
        <f t="shared" si="34"/>
        <v>5.2740773335515287E-2</v>
      </c>
      <c r="W56" s="82">
        <f t="shared" si="35"/>
        <v>5.7048086224670475E-2</v>
      </c>
      <c r="X56" s="82">
        <f t="shared" si="36"/>
        <v>5.393477383283643E-2</v>
      </c>
      <c r="Z56" s="17"/>
    </row>
    <row r="57" spans="1:26" ht="13.5" x14ac:dyDescent="0.25">
      <c r="A57" s="2"/>
      <c r="B57" s="3" t="s">
        <v>2607</v>
      </c>
      <c r="C57" s="7" t="s">
        <v>325</v>
      </c>
      <c r="D57" s="82">
        <f t="shared" si="16"/>
        <v>2.0963789817587803E-2</v>
      </c>
      <c r="E57" s="82">
        <f t="shared" si="17"/>
        <v>1.7339332387863924E-2</v>
      </c>
      <c r="F57" s="82">
        <f t="shared" si="18"/>
        <v>1.7983199930521339E-2</v>
      </c>
      <c r="G57" s="82">
        <f t="shared" si="19"/>
        <v>1.7719182708837936E-2</v>
      </c>
      <c r="H57" s="82">
        <f t="shared" si="20"/>
        <v>1.6759930542584848E-2</v>
      </c>
      <c r="I57" s="82">
        <f t="shared" si="21"/>
        <v>1.738582723625999E-2</v>
      </c>
      <c r="J57" s="82">
        <f t="shared" si="22"/>
        <v>1.757789805322444E-2</v>
      </c>
      <c r="K57" s="82">
        <f t="shared" si="23"/>
        <v>1.7590203657426886E-2</v>
      </c>
      <c r="L57" s="82">
        <f t="shared" si="24"/>
        <v>1.7794620194666322E-2</v>
      </c>
      <c r="M57" s="82">
        <f t="shared" si="25"/>
        <v>1.8270704471180309E-2</v>
      </c>
      <c r="N57" s="82">
        <f t="shared" si="26"/>
        <v>1.9212018009265863E-2</v>
      </c>
      <c r="O57" s="82">
        <f t="shared" si="27"/>
        <v>2.0576428020766261E-2</v>
      </c>
      <c r="P57" s="82">
        <f t="shared" si="28"/>
        <v>2.0762310332547617E-2</v>
      </c>
      <c r="Q57" s="82">
        <f t="shared" si="29"/>
        <v>2.1529389798528024E-2</v>
      </c>
      <c r="R57" s="82">
        <f t="shared" si="30"/>
        <v>2.237469307280756E-2</v>
      </c>
      <c r="S57" s="82">
        <f t="shared" si="32"/>
        <v>2.3613702547695001E-2</v>
      </c>
      <c r="T57" s="82">
        <f t="shared" si="31"/>
        <v>2.4018868607930587E-2</v>
      </c>
      <c r="U57" s="82">
        <f t="shared" si="33"/>
        <v>2.4135800875560588E-2</v>
      </c>
      <c r="V57" s="82">
        <f t="shared" si="34"/>
        <v>2.3525651595378672E-2</v>
      </c>
      <c r="W57" s="82">
        <f t="shared" si="35"/>
        <v>2.4107752132545325E-2</v>
      </c>
      <c r="X57" s="82">
        <f t="shared" si="36"/>
        <v>2.3024139378100689E-2</v>
      </c>
      <c r="Z57" s="17"/>
    </row>
    <row r="58" spans="1:26" ht="13.5" x14ac:dyDescent="0.25">
      <c r="A58" s="2"/>
      <c r="B58" s="3" t="s">
        <v>2599</v>
      </c>
      <c r="C58" s="7" t="s">
        <v>17</v>
      </c>
      <c r="D58" s="82">
        <f t="shared" si="16"/>
        <v>0.10236863599237681</v>
      </c>
      <c r="E58" s="82">
        <f t="shared" si="17"/>
        <v>9.2973697010639261E-2</v>
      </c>
      <c r="F58" s="82">
        <f t="shared" si="18"/>
        <v>9.4260930605679527E-2</v>
      </c>
      <c r="G58" s="82">
        <f t="shared" si="19"/>
        <v>8.7823966082577129E-2</v>
      </c>
      <c r="H58" s="82">
        <f t="shared" si="20"/>
        <v>9.039901380104895E-2</v>
      </c>
      <c r="I58" s="82">
        <f t="shared" si="21"/>
        <v>9.1677121452133761E-2</v>
      </c>
      <c r="J58" s="82">
        <f t="shared" si="22"/>
        <v>9.2171080779058917E-2</v>
      </c>
      <c r="K58" s="82">
        <f t="shared" si="23"/>
        <v>9.1280353791441934E-2</v>
      </c>
      <c r="L58" s="82">
        <f t="shared" si="24"/>
        <v>9.3001370866719779E-2</v>
      </c>
      <c r="M58" s="82">
        <f t="shared" si="25"/>
        <v>9.4541268993385316E-2</v>
      </c>
      <c r="N58" s="82">
        <f t="shared" si="26"/>
        <v>9.5295664135554084E-2</v>
      </c>
      <c r="O58" s="82">
        <f t="shared" si="27"/>
        <v>9.0015002362892116E-2</v>
      </c>
      <c r="P58" s="82">
        <f t="shared" si="28"/>
        <v>8.8656039233071943E-2</v>
      </c>
      <c r="Q58" s="82">
        <f t="shared" si="29"/>
        <v>9.132679227872352E-2</v>
      </c>
      <c r="R58" s="82">
        <f t="shared" si="30"/>
        <v>8.9360921841616869E-2</v>
      </c>
      <c r="S58" s="82">
        <f t="shared" si="32"/>
        <v>9.156476888983836E-2</v>
      </c>
      <c r="T58" s="82">
        <f t="shared" si="31"/>
        <v>9.0799259205049623E-2</v>
      </c>
      <c r="U58" s="82">
        <f t="shared" si="33"/>
        <v>9.1164241310015923E-2</v>
      </c>
      <c r="V58" s="82">
        <f t="shared" si="34"/>
        <v>8.542713622292579E-2</v>
      </c>
      <c r="W58" s="82">
        <f t="shared" si="35"/>
        <v>8.3512412097242028E-2</v>
      </c>
      <c r="X58" s="82">
        <f t="shared" si="36"/>
        <v>8.6479177475261015E-2</v>
      </c>
      <c r="Z58" s="17"/>
    </row>
    <row r="59" spans="1:26" ht="13.5" x14ac:dyDescent="0.25">
      <c r="A59" s="2"/>
      <c r="B59" s="3" t="s">
        <v>2600</v>
      </c>
      <c r="C59" s="7" t="s">
        <v>18</v>
      </c>
      <c r="D59" s="82">
        <f t="shared" si="16"/>
        <v>6.0985570378437243E-2</v>
      </c>
      <c r="E59" s="82">
        <f t="shared" si="17"/>
        <v>5.7962463629912246E-2</v>
      </c>
      <c r="F59" s="82">
        <f t="shared" si="18"/>
        <v>5.5550388804854411E-2</v>
      </c>
      <c r="G59" s="82">
        <f t="shared" si="19"/>
        <v>5.4158336884810511E-2</v>
      </c>
      <c r="H59" s="82">
        <f t="shared" si="20"/>
        <v>5.6938229591740892E-2</v>
      </c>
      <c r="I59" s="82">
        <f t="shared" si="21"/>
        <v>5.7161449600578888E-2</v>
      </c>
      <c r="J59" s="82">
        <f t="shared" si="22"/>
        <v>5.7086733464247752E-2</v>
      </c>
      <c r="K59" s="82">
        <f t="shared" si="23"/>
        <v>5.6332926322611193E-2</v>
      </c>
      <c r="L59" s="82">
        <f t="shared" si="24"/>
        <v>5.6396116466865827E-2</v>
      </c>
      <c r="M59" s="82">
        <f t="shared" si="25"/>
        <v>5.536023959096166E-2</v>
      </c>
      <c r="N59" s="82">
        <f t="shared" si="26"/>
        <v>5.486142140935011E-2</v>
      </c>
      <c r="O59" s="82">
        <f t="shared" si="27"/>
        <v>5.4040843226110358E-2</v>
      </c>
      <c r="P59" s="82">
        <f t="shared" si="28"/>
        <v>5.0893321967792504E-2</v>
      </c>
      <c r="Q59" s="82">
        <f t="shared" si="29"/>
        <v>5.1553755063138501E-2</v>
      </c>
      <c r="R59" s="82">
        <f t="shared" si="30"/>
        <v>5.0759640831446996E-2</v>
      </c>
      <c r="S59" s="82">
        <f t="shared" si="32"/>
        <v>4.9197908169969995E-2</v>
      </c>
      <c r="T59" s="82">
        <f t="shared" si="31"/>
        <v>4.8109640403473354E-2</v>
      </c>
      <c r="U59" s="82">
        <f t="shared" si="33"/>
        <v>4.8207431067278129E-2</v>
      </c>
      <c r="V59" s="82">
        <f t="shared" si="34"/>
        <v>4.782380766626515E-2</v>
      </c>
      <c r="W59" s="82">
        <f t="shared" si="35"/>
        <v>5.0811228777792081E-2</v>
      </c>
      <c r="X59" s="82">
        <f t="shared" si="36"/>
        <v>5.0507062611030086E-2</v>
      </c>
      <c r="Z59" s="17"/>
    </row>
    <row r="60" spans="1:26" ht="13.5" x14ac:dyDescent="0.25">
      <c r="A60" s="2"/>
      <c r="B60" s="3" t="s">
        <v>2608</v>
      </c>
      <c r="C60" s="7" t="s">
        <v>19</v>
      </c>
      <c r="D60" s="82">
        <f t="shared" si="16"/>
        <v>1.9602504764497687E-2</v>
      </c>
      <c r="E60" s="82">
        <f t="shared" si="17"/>
        <v>4.0192843154007063E-2</v>
      </c>
      <c r="F60" s="82">
        <f t="shared" si="18"/>
        <v>3.9580274229161931E-2</v>
      </c>
      <c r="G60" s="82">
        <f t="shared" si="19"/>
        <v>3.757689637228126E-2</v>
      </c>
      <c r="H60" s="82">
        <f t="shared" si="20"/>
        <v>3.8442477750666414E-2</v>
      </c>
      <c r="I60" s="82">
        <f t="shared" si="21"/>
        <v>4.1913894247848402E-2</v>
      </c>
      <c r="J60" s="82">
        <f t="shared" si="22"/>
        <v>3.8216720243715856E-2</v>
      </c>
      <c r="K60" s="82">
        <f t="shared" si="23"/>
        <v>3.5297380656965617E-2</v>
      </c>
      <c r="L60" s="82">
        <f t="shared" si="24"/>
        <v>3.358526769499022E-2</v>
      </c>
      <c r="M60" s="82">
        <f t="shared" si="25"/>
        <v>3.3446265794539076E-2</v>
      </c>
      <c r="N60" s="82">
        <f t="shared" si="26"/>
        <v>3.2153975164032754E-2</v>
      </c>
      <c r="O60" s="82">
        <f t="shared" si="27"/>
        <v>2.8253941954987496E-2</v>
      </c>
      <c r="P60" s="82">
        <f t="shared" si="28"/>
        <v>3.046873941468705E-2</v>
      </c>
      <c r="Q60" s="82">
        <f t="shared" si="29"/>
        <v>2.9273488527598278E-2</v>
      </c>
      <c r="R60" s="82">
        <f t="shared" si="30"/>
        <v>2.8293949078309778E-2</v>
      </c>
      <c r="S60" s="82">
        <f t="shared" si="32"/>
        <v>2.7555532287187288E-2</v>
      </c>
      <c r="T60" s="82">
        <f t="shared" si="31"/>
        <v>2.6871734102433861E-2</v>
      </c>
      <c r="U60" s="82">
        <f t="shared" si="33"/>
        <v>2.640893270628708E-2</v>
      </c>
      <c r="V60" s="82">
        <f t="shared" si="34"/>
        <v>2.5192836496193641E-2</v>
      </c>
      <c r="W60" s="82">
        <f t="shared" si="35"/>
        <v>2.5132526995688464E-2</v>
      </c>
      <c r="X60" s="82">
        <f t="shared" si="36"/>
        <v>2.8600532999818511E-2</v>
      </c>
      <c r="Z60" s="17"/>
    </row>
    <row r="61" spans="1:26" ht="13.5" x14ac:dyDescent="0.25">
      <c r="A61" s="2"/>
      <c r="B61" s="3" t="s">
        <v>2609</v>
      </c>
      <c r="C61" s="7" t="s">
        <v>20</v>
      </c>
      <c r="D61" s="82">
        <f t="shared" si="16"/>
        <v>0.12714402395861693</v>
      </c>
      <c r="E61" s="82">
        <f t="shared" si="17"/>
        <v>8.8191625363015544E-2</v>
      </c>
      <c r="F61" s="82">
        <f t="shared" si="18"/>
        <v>7.9763926387379877E-2</v>
      </c>
      <c r="G61" s="82">
        <f t="shared" si="19"/>
        <v>7.8186520881530858E-2</v>
      </c>
      <c r="H61" s="82">
        <f t="shared" si="20"/>
        <v>7.7267539289437304E-2</v>
      </c>
      <c r="I61" s="82">
        <f t="shared" si="21"/>
        <v>7.6621359272629294E-2</v>
      </c>
      <c r="J61" s="82">
        <f t="shared" si="22"/>
        <v>7.6149228122788418E-2</v>
      </c>
      <c r="K61" s="82">
        <f t="shared" si="23"/>
        <v>7.9557257566259865E-2</v>
      </c>
      <c r="L61" s="82">
        <f t="shared" si="24"/>
        <v>8.2404338400243304E-2</v>
      </c>
      <c r="M61" s="82">
        <f t="shared" si="25"/>
        <v>8.3139058673160557E-2</v>
      </c>
      <c r="N61" s="82">
        <f t="shared" si="26"/>
        <v>8.3940650821897139E-2</v>
      </c>
      <c r="O61" s="82">
        <f t="shared" si="27"/>
        <v>7.8690535133657535E-2</v>
      </c>
      <c r="P61" s="82">
        <f t="shared" si="28"/>
        <v>8.2879022097528218E-2</v>
      </c>
      <c r="Q61" s="82">
        <f t="shared" si="29"/>
        <v>8.9514422875805882E-2</v>
      </c>
      <c r="R61" s="82">
        <f t="shared" si="30"/>
        <v>9.3386282290897613E-2</v>
      </c>
      <c r="S61" s="82">
        <f t="shared" si="32"/>
        <v>9.5126773208221355E-2</v>
      </c>
      <c r="T61" s="82">
        <f t="shared" si="31"/>
        <v>9.8131902628064926E-2</v>
      </c>
      <c r="U61" s="82">
        <f t="shared" si="33"/>
        <v>9.7066091800379908E-2</v>
      </c>
      <c r="V61" s="82">
        <f t="shared" si="34"/>
        <v>0.10228389552281358</v>
      </c>
      <c r="W61" s="82">
        <f t="shared" si="35"/>
        <v>0.10148710846911962</v>
      </c>
      <c r="X61" s="82">
        <f t="shared" si="36"/>
        <v>9.2354527816288293E-2</v>
      </c>
      <c r="Z61" s="17"/>
    </row>
    <row r="62" spans="1:26" ht="13.5" x14ac:dyDescent="0.25">
      <c r="A62" s="2"/>
      <c r="B62" s="3" t="s">
        <v>2610</v>
      </c>
      <c r="C62" s="7" t="s">
        <v>21</v>
      </c>
      <c r="D62" s="82">
        <f t="shared" si="16"/>
        <v>4.3833378709501769E-2</v>
      </c>
      <c r="E62" s="82">
        <f t="shared" si="17"/>
        <v>7.3060061004886712E-2</v>
      </c>
      <c r="F62" s="82">
        <f t="shared" si="18"/>
        <v>7.8878636429921489E-2</v>
      </c>
      <c r="G62" s="82">
        <f t="shared" si="19"/>
        <v>8.1379934044076313E-2</v>
      </c>
      <c r="H62" s="82">
        <f t="shared" si="20"/>
        <v>8.1316753784654403E-2</v>
      </c>
      <c r="I62" s="82">
        <f t="shared" si="21"/>
        <v>8.3158087672977027E-2</v>
      </c>
      <c r="J62" s="82">
        <f t="shared" si="22"/>
        <v>8.220230007523717E-2</v>
      </c>
      <c r="K62" s="82">
        <f t="shared" si="23"/>
        <v>7.9834552394276254E-2</v>
      </c>
      <c r="L62" s="82">
        <f t="shared" si="24"/>
        <v>7.6885770679073429E-2</v>
      </c>
      <c r="M62" s="82">
        <f t="shared" si="25"/>
        <v>7.2711018118971738E-2</v>
      </c>
      <c r="N62" s="82">
        <f t="shared" si="26"/>
        <v>6.9701510234744274E-2</v>
      </c>
      <c r="O62" s="82">
        <f t="shared" si="27"/>
        <v>6.4252156417601777E-2</v>
      </c>
      <c r="P62" s="82">
        <f t="shared" si="28"/>
        <v>6.1825628081142753E-2</v>
      </c>
      <c r="Q62" s="82">
        <f t="shared" si="29"/>
        <v>6.2982589465779837E-2</v>
      </c>
      <c r="R62" s="82">
        <f t="shared" si="30"/>
        <v>5.9531342206375522E-2</v>
      </c>
      <c r="S62" s="82">
        <f t="shared" si="32"/>
        <v>5.8689750104681949E-2</v>
      </c>
      <c r="T62" s="82">
        <f t="shared" si="31"/>
        <v>5.6784374713697475E-2</v>
      </c>
      <c r="U62" s="82">
        <f t="shared" si="33"/>
        <v>5.6391862118833992E-2</v>
      </c>
      <c r="V62" s="82">
        <f t="shared" si="34"/>
        <v>5.9491944578512611E-2</v>
      </c>
      <c r="W62" s="82">
        <f t="shared" si="35"/>
        <v>6.0975254865929647E-2</v>
      </c>
      <c r="X62" s="82">
        <f t="shared" si="36"/>
        <v>6.0094375973859006E-2</v>
      </c>
      <c r="Z62" s="17"/>
    </row>
    <row r="63" spans="1:26" ht="13.5" x14ac:dyDescent="0.25">
      <c r="A63" s="2"/>
      <c r="B63" s="3" t="s">
        <v>2611</v>
      </c>
      <c r="C63" s="7" t="s">
        <v>2529</v>
      </c>
      <c r="D63" s="82">
        <f t="shared" si="16"/>
        <v>0.16253743533895998</v>
      </c>
      <c r="E63" s="82">
        <f t="shared" si="17"/>
        <v>0.11807640072899145</v>
      </c>
      <c r="F63" s="82">
        <f t="shared" si="18"/>
        <v>0.12444949762300102</v>
      </c>
      <c r="G63" s="82">
        <f t="shared" si="19"/>
        <v>0.11261327608452466</v>
      </c>
      <c r="H63" s="82">
        <f t="shared" si="20"/>
        <v>9.7927908696469321E-2</v>
      </c>
      <c r="I63" s="82">
        <f t="shared" si="21"/>
        <v>9.3473416732849354E-2</v>
      </c>
      <c r="J63" s="82">
        <f t="shared" si="22"/>
        <v>9.7388540700307433E-2</v>
      </c>
      <c r="K63" s="82">
        <f t="shared" si="23"/>
        <v>0.10007636613768416</v>
      </c>
      <c r="L63" s="82">
        <f t="shared" si="24"/>
        <v>0.10066037648436592</v>
      </c>
      <c r="M63" s="82">
        <f t="shared" si="25"/>
        <v>9.8456169666713916E-2</v>
      </c>
      <c r="N63" s="82">
        <f t="shared" si="26"/>
        <v>9.8462559383658985E-2</v>
      </c>
      <c r="O63" s="82">
        <f t="shared" si="27"/>
        <v>9.1859658009759454E-2</v>
      </c>
      <c r="P63" s="82">
        <f t="shared" si="28"/>
        <v>9.4896296093437305E-2</v>
      </c>
      <c r="Q63" s="82">
        <f t="shared" si="29"/>
        <v>0.10215972100641485</v>
      </c>
      <c r="R63" s="82">
        <f t="shared" si="30"/>
        <v>0.10170784995490102</v>
      </c>
      <c r="S63" s="82">
        <f t="shared" si="32"/>
        <v>0.10029311211494923</v>
      </c>
      <c r="T63" s="82">
        <f t="shared" si="31"/>
        <v>0.10112707793753828</v>
      </c>
      <c r="U63" s="82">
        <f t="shared" si="33"/>
        <v>9.9430994048405774E-2</v>
      </c>
      <c r="V63" s="82">
        <f t="shared" si="34"/>
        <v>9.9882435848132375E-2</v>
      </c>
      <c r="W63" s="82">
        <f t="shared" si="35"/>
        <v>9.661803068418709E-2</v>
      </c>
      <c r="X63" s="82">
        <f t="shared" si="36"/>
        <v>9.0360534261275618E-2</v>
      </c>
      <c r="Z63" s="17"/>
    </row>
    <row r="64" spans="1:26" ht="13.5" x14ac:dyDescent="0.25">
      <c r="A64" s="2"/>
      <c r="B64" s="3" t="s">
        <v>2612</v>
      </c>
      <c r="C64" s="7" t="s">
        <v>196</v>
      </c>
      <c r="D64" s="82">
        <f t="shared" si="16"/>
        <v>3.5665668390961067E-2</v>
      </c>
      <c r="E64" s="82">
        <f t="shared" si="17"/>
        <v>2.4650391919335296E-2</v>
      </c>
      <c r="F64" s="82">
        <f t="shared" si="18"/>
        <v>2.3629895677439266E-2</v>
      </c>
      <c r="G64" s="82">
        <f t="shared" si="19"/>
        <v>2.3291319816588898E-2</v>
      </c>
      <c r="H64" s="82">
        <f t="shared" si="20"/>
        <v>2.2998662192725002E-2</v>
      </c>
      <c r="I64" s="82">
        <f t="shared" si="21"/>
        <v>2.4383363496591978E-2</v>
      </c>
      <c r="J64" s="82">
        <f t="shared" si="22"/>
        <v>2.4759821940034892E-2</v>
      </c>
      <c r="K64" s="82">
        <f t="shared" si="23"/>
        <v>2.5725490041472669E-2</v>
      </c>
      <c r="L64" s="82">
        <f t="shared" si="24"/>
        <v>2.6044454000768911E-2</v>
      </c>
      <c r="M64" s="82">
        <f t="shared" si="25"/>
        <v>2.5734578190402906E-2</v>
      </c>
      <c r="N64" s="82">
        <f t="shared" si="26"/>
        <v>2.5013501102313346E-2</v>
      </c>
      <c r="O64" s="82">
        <f t="shared" si="27"/>
        <v>2.3069142664690002E-2</v>
      </c>
      <c r="P64" s="82">
        <f t="shared" si="28"/>
        <v>2.2314023647566919E-2</v>
      </c>
      <c r="Q64" s="82">
        <f t="shared" si="29"/>
        <v>2.2234229934271522E-2</v>
      </c>
      <c r="R64" s="82">
        <f t="shared" si="30"/>
        <v>2.1543531253981018E-2</v>
      </c>
      <c r="S64" s="82">
        <f t="shared" si="32"/>
        <v>2.1215087862328244E-2</v>
      </c>
      <c r="T64" s="82">
        <f t="shared" si="31"/>
        <v>2.0081326528679732E-2</v>
      </c>
      <c r="U64" s="82">
        <f t="shared" si="33"/>
        <v>1.9491229801174043E-2</v>
      </c>
      <c r="V64" s="82">
        <f t="shared" si="34"/>
        <v>1.8640741443526346E-2</v>
      </c>
      <c r="W64" s="82">
        <f t="shared" si="35"/>
        <v>1.9522325680705048E-2</v>
      </c>
      <c r="X64" s="82">
        <f t="shared" si="36"/>
        <v>1.8795652816943884E-2</v>
      </c>
      <c r="Z64" s="17"/>
    </row>
    <row r="65" spans="1:26" ht="13.5" x14ac:dyDescent="0.25">
      <c r="A65" s="2"/>
      <c r="B65" s="3" t="s">
        <v>2613</v>
      </c>
      <c r="C65" s="7" t="s">
        <v>2522</v>
      </c>
      <c r="D65" s="82">
        <f t="shared" si="16"/>
        <v>1.5790906615845358E-2</v>
      </c>
      <c r="E65" s="82">
        <f t="shared" si="17"/>
        <v>1.5029967275103941E-2</v>
      </c>
      <c r="F65" s="82">
        <f t="shared" si="18"/>
        <v>1.4313946868277841E-2</v>
      </c>
      <c r="G65" s="82">
        <f t="shared" si="19"/>
        <v>1.395613767255076E-2</v>
      </c>
      <c r="H65" s="82">
        <f t="shared" si="20"/>
        <v>1.3620912190848537E-2</v>
      </c>
      <c r="I65" s="82">
        <f t="shared" si="21"/>
        <v>1.439669116310009E-2</v>
      </c>
      <c r="J65" s="82">
        <f t="shared" si="22"/>
        <v>1.4970999450083714E-2</v>
      </c>
      <c r="K65" s="82">
        <f t="shared" si="23"/>
        <v>1.6034007172625299E-2</v>
      </c>
      <c r="L65" s="82">
        <f t="shared" si="24"/>
        <v>1.5837037126186004E-2</v>
      </c>
      <c r="M65" s="82">
        <f t="shared" si="25"/>
        <v>1.5627856308503531E-2</v>
      </c>
      <c r="N65" s="82">
        <f t="shared" si="26"/>
        <v>1.513099904163989E-2</v>
      </c>
      <c r="O65" s="82">
        <f t="shared" si="27"/>
        <v>1.4396348031180761E-2</v>
      </c>
      <c r="P65" s="82">
        <f t="shared" si="28"/>
        <v>1.5298815101265725E-2</v>
      </c>
      <c r="Q65" s="82">
        <f t="shared" si="29"/>
        <v>1.6127537314743236E-2</v>
      </c>
      <c r="R65" s="82">
        <f t="shared" si="30"/>
        <v>1.6202740966459649E-2</v>
      </c>
      <c r="S65" s="82">
        <f t="shared" si="32"/>
        <v>1.6374034552435388E-2</v>
      </c>
      <c r="T65" s="82">
        <f t="shared" si="31"/>
        <v>1.6258131748696152E-2</v>
      </c>
      <c r="U65" s="82">
        <f t="shared" si="33"/>
        <v>1.6035508257736242E-2</v>
      </c>
      <c r="V65" s="82">
        <f t="shared" si="34"/>
        <v>1.6568835933340523E-2</v>
      </c>
      <c r="W65" s="82">
        <f t="shared" si="35"/>
        <v>1.6556899134575372E-2</v>
      </c>
      <c r="X65" s="82">
        <f t="shared" si="36"/>
        <v>1.476170984247739E-2</v>
      </c>
      <c r="Z65" s="17"/>
    </row>
    <row r="66" spans="1:26" ht="13.5" x14ac:dyDescent="0.25">
      <c r="A66" s="2"/>
      <c r="B66" s="3" t="s">
        <v>2614</v>
      </c>
      <c r="C66" s="7" t="s">
        <v>2523</v>
      </c>
      <c r="D66" s="82">
        <f t="shared" si="16"/>
        <v>1.0345766403484889E-2</v>
      </c>
      <c r="E66" s="82">
        <f t="shared" si="17"/>
        <v>1.2496137345621898E-2</v>
      </c>
      <c r="F66" s="82">
        <f t="shared" si="18"/>
        <v>1.6138481734296179E-2</v>
      </c>
      <c r="G66" s="82">
        <f t="shared" si="19"/>
        <v>1.3093791628112826E-2</v>
      </c>
      <c r="H66" s="82">
        <f t="shared" si="20"/>
        <v>1.3398396071425303E-2</v>
      </c>
      <c r="I66" s="82">
        <f t="shared" si="21"/>
        <v>1.255103827630929E-2</v>
      </c>
      <c r="J66" s="82">
        <f t="shared" si="22"/>
        <v>1.287595432714538E-2</v>
      </c>
      <c r="K66" s="82">
        <f t="shared" si="23"/>
        <v>1.3751231780027975E-2</v>
      </c>
      <c r="L66" s="82">
        <f t="shared" si="24"/>
        <v>1.3329819368851184E-2</v>
      </c>
      <c r="M66" s="82">
        <f t="shared" si="25"/>
        <v>1.3547720381526376E-2</v>
      </c>
      <c r="N66" s="82">
        <f t="shared" si="26"/>
        <v>1.5153652032466183E-2</v>
      </c>
      <c r="O66" s="82">
        <f t="shared" si="27"/>
        <v>2.6774828618245847E-2</v>
      </c>
      <c r="P66" s="82">
        <f t="shared" si="28"/>
        <v>2.5985036607960844E-2</v>
      </c>
      <c r="Q66" s="82">
        <f t="shared" si="29"/>
        <v>2.6001234345780281E-2</v>
      </c>
      <c r="R66" s="82">
        <f t="shared" si="30"/>
        <v>2.4300788641390281E-2</v>
      </c>
      <c r="S66" s="82">
        <f t="shared" si="32"/>
        <v>2.9005833859481817E-2</v>
      </c>
      <c r="T66" s="82">
        <f t="shared" si="31"/>
        <v>2.8329155148918227E-2</v>
      </c>
      <c r="U66" s="82">
        <f t="shared" si="33"/>
        <v>2.6351655781064132E-2</v>
      </c>
      <c r="V66" s="82">
        <f t="shared" si="34"/>
        <v>2.5229260981620334E-2</v>
      </c>
      <c r="W66" s="82">
        <f t="shared" si="35"/>
        <v>2.5487265628443292E-2</v>
      </c>
      <c r="X66" s="82">
        <f t="shared" si="36"/>
        <v>2.4875478804788808E-2</v>
      </c>
      <c r="Z66" s="17"/>
    </row>
    <row r="67" spans="1:26" ht="13.5" x14ac:dyDescent="0.25">
      <c r="A67" s="2"/>
      <c r="B67" s="3" t="s">
        <v>2615</v>
      </c>
      <c r="C67" s="7" t="s">
        <v>2524</v>
      </c>
      <c r="D67" s="82">
        <f t="shared" si="16"/>
        <v>4.3288864688265725E-2</v>
      </c>
      <c r="E67" s="82">
        <f t="shared" si="17"/>
        <v>5.1995332690779127E-2</v>
      </c>
      <c r="F67" s="82">
        <f t="shared" si="18"/>
        <v>5.1759828473113764E-2</v>
      </c>
      <c r="G67" s="82">
        <f t="shared" si="19"/>
        <v>4.9807687227874896E-2</v>
      </c>
      <c r="H67" s="82">
        <f t="shared" si="20"/>
        <v>5.3201222148175777E-2</v>
      </c>
      <c r="I67" s="82">
        <f t="shared" si="21"/>
        <v>5.8230171095021599E-2</v>
      </c>
      <c r="J67" s="82">
        <f t="shared" si="22"/>
        <v>6.0538112561538279E-2</v>
      </c>
      <c r="K67" s="82">
        <f t="shared" si="23"/>
        <v>6.0942139708683202E-2</v>
      </c>
      <c r="L67" s="82">
        <f t="shared" si="24"/>
        <v>6.0857993004821809E-2</v>
      </c>
      <c r="M67" s="82">
        <f t="shared" si="25"/>
        <v>6.2597472452742248E-2</v>
      </c>
      <c r="N67" s="82">
        <f t="shared" si="26"/>
        <v>6.0887241754456187E-2</v>
      </c>
      <c r="O67" s="82">
        <f t="shared" si="27"/>
        <v>5.1602036724308659E-2</v>
      </c>
      <c r="P67" s="82">
        <f t="shared" si="28"/>
        <v>5.1371675563664926E-2</v>
      </c>
      <c r="Q67" s="82">
        <f t="shared" si="29"/>
        <v>5.202405868747545E-2</v>
      </c>
      <c r="R67" s="82">
        <f t="shared" si="30"/>
        <v>5.2612919577243185E-2</v>
      </c>
      <c r="S67" s="82">
        <f t="shared" si="32"/>
        <v>5.0649371854073047E-2</v>
      </c>
      <c r="T67" s="82">
        <f t="shared" si="31"/>
        <v>5.1573227195062972E-2</v>
      </c>
      <c r="U67" s="82">
        <f t="shared" si="33"/>
        <v>5.0040177412524693E-2</v>
      </c>
      <c r="V67" s="82">
        <f t="shared" si="34"/>
        <v>4.6732826601343029E-2</v>
      </c>
      <c r="W67" s="82">
        <f t="shared" si="35"/>
        <v>4.6617993076987572E-2</v>
      </c>
      <c r="X67" s="82">
        <f t="shared" si="36"/>
        <v>4.9623215247258351E-2</v>
      </c>
      <c r="Z67" s="17"/>
    </row>
    <row r="68" spans="1:26" ht="13.5" x14ac:dyDescent="0.25">
      <c r="A68" s="2"/>
      <c r="B68" s="3" t="s">
        <v>2576</v>
      </c>
      <c r="C68" s="7" t="s">
        <v>1738</v>
      </c>
      <c r="D68" s="82">
        <f t="shared" si="16"/>
        <v>4.8461747890008171E-2</v>
      </c>
      <c r="E68" s="82">
        <f t="shared" si="17"/>
        <v>5.6405703020800342E-2</v>
      </c>
      <c r="F68" s="82">
        <f t="shared" si="18"/>
        <v>5.5043498104095236E-2</v>
      </c>
      <c r="G68" s="82">
        <f t="shared" si="19"/>
        <v>5.4502119845845097E-2</v>
      </c>
      <c r="H68" s="82">
        <f t="shared" si="20"/>
        <v>5.7988486900987651E-2</v>
      </c>
      <c r="I68" s="82">
        <f t="shared" si="21"/>
        <v>6.2073444724160994E-2</v>
      </c>
      <c r="J68" s="82">
        <f t="shared" si="22"/>
        <v>6.4253493472481188E-2</v>
      </c>
      <c r="K68" s="82">
        <f t="shared" si="23"/>
        <v>6.4528630707419571E-2</v>
      </c>
      <c r="L68" s="82">
        <f t="shared" si="24"/>
        <v>6.4363538229093145E-2</v>
      </c>
      <c r="M68" s="82">
        <f t="shared" si="25"/>
        <v>6.4450533361192136E-2</v>
      </c>
      <c r="N68" s="82">
        <f t="shared" si="26"/>
        <v>6.253730022395132E-2</v>
      </c>
      <c r="O68" s="82">
        <f t="shared" si="27"/>
        <v>5.9838324715548348E-2</v>
      </c>
      <c r="P68" s="82">
        <f t="shared" si="28"/>
        <v>5.6609342327724563E-2</v>
      </c>
      <c r="Q68" s="82">
        <f t="shared" si="29"/>
        <v>5.5327461209503305E-2</v>
      </c>
      <c r="R68" s="82">
        <f t="shared" si="30"/>
        <v>5.4069227322126025E-2</v>
      </c>
      <c r="S68" s="82">
        <f t="shared" si="32"/>
        <v>5.3284307147285617E-2</v>
      </c>
      <c r="T68" s="82">
        <f t="shared" si="31"/>
        <v>5.0642963559405126E-2</v>
      </c>
      <c r="U68" s="82">
        <f t="shared" si="33"/>
        <v>4.8906977418717003E-2</v>
      </c>
      <c r="V68" s="82">
        <f t="shared" si="34"/>
        <v>4.6124633743056184E-2</v>
      </c>
      <c r="W68" s="82">
        <f t="shared" si="35"/>
        <v>4.1447993724916976E-2</v>
      </c>
      <c r="X68" s="82">
        <f t="shared" si="36"/>
        <v>4.6939570891376646E-2</v>
      </c>
      <c r="Z68" s="17"/>
    </row>
    <row r="69" spans="1:26" ht="13.5" x14ac:dyDescent="0.25">
      <c r="A69" s="2"/>
      <c r="B69" s="3" t="s">
        <v>2616</v>
      </c>
      <c r="C69" s="7" t="s">
        <v>1849</v>
      </c>
      <c r="D69" s="82">
        <f t="shared" si="16"/>
        <v>1.9330247753879662E-2</v>
      </c>
      <c r="E69" s="82">
        <f t="shared" si="17"/>
        <v>1.8716692894193664E-2</v>
      </c>
      <c r="F69" s="82">
        <f t="shared" si="18"/>
        <v>1.9277873284023493E-2</v>
      </c>
      <c r="G69" s="82">
        <f t="shared" si="19"/>
        <v>1.8715817171351436E-2</v>
      </c>
      <c r="H69" s="82">
        <f t="shared" si="20"/>
        <v>1.8934013550781871E-2</v>
      </c>
      <c r="I69" s="82">
        <f t="shared" si="21"/>
        <v>1.8232236117178426E-2</v>
      </c>
      <c r="J69" s="82">
        <f t="shared" si="22"/>
        <v>1.7355239979851809E-2</v>
      </c>
      <c r="K69" s="82">
        <f t="shared" si="23"/>
        <v>1.6903466931599106E-2</v>
      </c>
      <c r="L69" s="82">
        <f t="shared" si="24"/>
        <v>1.6641361797766183E-2</v>
      </c>
      <c r="M69" s="82">
        <f t="shared" si="25"/>
        <v>1.6809318258161159E-2</v>
      </c>
      <c r="N69" s="82">
        <f t="shared" si="26"/>
        <v>1.6871682844295095E-2</v>
      </c>
      <c r="O69" s="82">
        <f t="shared" si="27"/>
        <v>1.8452483987918728E-2</v>
      </c>
      <c r="P69" s="82">
        <f t="shared" si="28"/>
        <v>1.6839410798212159E-2</v>
      </c>
      <c r="Q69" s="82">
        <f t="shared" si="29"/>
        <v>1.8564713372005055E-2</v>
      </c>
      <c r="R69" s="82">
        <f t="shared" si="30"/>
        <v>1.9453848609492237E-2</v>
      </c>
      <c r="S69" s="82">
        <f t="shared" si="32"/>
        <v>1.9664397076082283E-2</v>
      </c>
      <c r="T69" s="82">
        <f t="shared" si="31"/>
        <v>1.9672192491713255E-2</v>
      </c>
      <c r="U69" s="82">
        <f t="shared" si="33"/>
        <v>1.9501603371072117E-2</v>
      </c>
      <c r="V69" s="82">
        <f t="shared" si="34"/>
        <v>1.9755798625387701E-2</v>
      </c>
      <c r="W69" s="82">
        <f t="shared" si="35"/>
        <v>1.9629037078589623E-2</v>
      </c>
      <c r="X69" s="82">
        <f t="shared" si="36"/>
        <v>2.0464368838571282E-2</v>
      </c>
      <c r="Z69" s="17"/>
    </row>
    <row r="70" spans="1:26" ht="13.5" x14ac:dyDescent="0.25">
      <c r="A70" s="2"/>
      <c r="B70" s="3" t="s">
        <v>2617</v>
      </c>
      <c r="C70" s="7" t="s">
        <v>2341</v>
      </c>
      <c r="D70" s="82">
        <f t="shared" si="16"/>
        <v>8.1677103185407026E-4</v>
      </c>
      <c r="E70" s="82">
        <f t="shared" si="17"/>
        <v>3.4908903054775252E-3</v>
      </c>
      <c r="F70" s="82">
        <f t="shared" si="18"/>
        <v>3.6798138534003665E-3</v>
      </c>
      <c r="G70" s="82">
        <f t="shared" si="19"/>
        <v>3.9179343351167864E-3</v>
      </c>
      <c r="H70" s="82">
        <f t="shared" si="20"/>
        <v>3.8932185312347332E-3</v>
      </c>
      <c r="I70" s="82">
        <f t="shared" si="21"/>
        <v>3.7807227833124763E-3</v>
      </c>
      <c r="J70" s="82">
        <f t="shared" si="22"/>
        <v>3.8713664366251009E-3</v>
      </c>
      <c r="K70" s="82">
        <f t="shared" si="23"/>
        <v>4.0162177252043079E-3</v>
      </c>
      <c r="L70" s="82">
        <f t="shared" si="24"/>
        <v>4.0744764578915073E-3</v>
      </c>
      <c r="M70" s="82">
        <f t="shared" si="25"/>
        <v>4.0379436790803341E-3</v>
      </c>
      <c r="N70" s="82">
        <f t="shared" si="26"/>
        <v>4.1589875048099172E-3</v>
      </c>
      <c r="O70" s="82">
        <f t="shared" si="27"/>
        <v>4.5212803186892607E-3</v>
      </c>
      <c r="P70" s="82">
        <f t="shared" si="28"/>
        <v>4.442095258525766E-3</v>
      </c>
      <c r="Q70" s="82">
        <f t="shared" si="29"/>
        <v>4.7382032036374566E-3</v>
      </c>
      <c r="R70" s="82">
        <f t="shared" si="30"/>
        <v>4.8059590197369884E-3</v>
      </c>
      <c r="S70" s="82">
        <f t="shared" si="32"/>
        <v>4.8198303837100141E-3</v>
      </c>
      <c r="T70" s="82">
        <f t="shared" si="31"/>
        <v>4.9435601696830901E-3</v>
      </c>
      <c r="U70" s="82">
        <f t="shared" si="33"/>
        <v>5.1255863753006054E-3</v>
      </c>
      <c r="V70" s="82">
        <f t="shared" si="34"/>
        <v>5.8983999095431529E-3</v>
      </c>
      <c r="W70" s="82">
        <f t="shared" si="35"/>
        <v>6.0206334962999335E-3</v>
      </c>
      <c r="X70" s="82">
        <f t="shared" si="36"/>
        <v>6.6972018196737619E-3</v>
      </c>
      <c r="Z70" s="17"/>
    </row>
    <row r="71" spans="1:26" ht="13.5" x14ac:dyDescent="0.25">
      <c r="A71" s="2"/>
      <c r="B71" s="3" t="s">
        <v>2618</v>
      </c>
      <c r="C71" s="7" t="s">
        <v>1885</v>
      </c>
      <c r="D71" s="82">
        <f t="shared" si="16"/>
        <v>3.267084127416281E-2</v>
      </c>
      <c r="E71" s="82">
        <f t="shared" si="17"/>
        <v>2.6654503377571248E-2</v>
      </c>
      <c r="F71" s="82">
        <f t="shared" si="18"/>
        <v>2.5595179269402614E-2</v>
      </c>
      <c r="G71" s="82">
        <f t="shared" si="19"/>
        <v>2.5926724834215584E-2</v>
      </c>
      <c r="H71" s="82">
        <f t="shared" si="20"/>
        <v>2.7946108043071412E-2</v>
      </c>
      <c r="I71" s="82">
        <f t="shared" si="21"/>
        <v>2.9870009019563347E-2</v>
      </c>
      <c r="J71" s="82">
        <f t="shared" si="22"/>
        <v>3.0254252310666092E-2</v>
      </c>
      <c r="K71" s="82">
        <f t="shared" si="23"/>
        <v>2.9416286924536496E-2</v>
      </c>
      <c r="L71" s="82">
        <f t="shared" si="24"/>
        <v>2.954657738579574E-2</v>
      </c>
      <c r="M71" s="82">
        <f t="shared" si="25"/>
        <v>3.0733180016289725E-2</v>
      </c>
      <c r="N71" s="82">
        <f t="shared" si="26"/>
        <v>3.2920843301637186E-2</v>
      </c>
      <c r="O71" s="82">
        <f t="shared" si="27"/>
        <v>3.1701874980153789E-2</v>
      </c>
      <c r="P71" s="82">
        <f t="shared" si="28"/>
        <v>3.255717699209066E-2</v>
      </c>
      <c r="Q71" s="82">
        <f t="shared" si="29"/>
        <v>3.4272421898684048E-2</v>
      </c>
      <c r="R71" s="82">
        <f t="shared" si="30"/>
        <v>3.5595102201913045E-2</v>
      </c>
      <c r="S71" s="82">
        <f t="shared" si="32"/>
        <v>3.7166288523481174E-2</v>
      </c>
      <c r="T71" s="82">
        <f t="shared" si="31"/>
        <v>3.6821914858703592E-2</v>
      </c>
      <c r="U71" s="82">
        <f t="shared" si="33"/>
        <v>3.692392894064004E-2</v>
      </c>
      <c r="V71" s="82">
        <f t="shared" si="34"/>
        <v>3.5099481352761759E-2</v>
      </c>
      <c r="W71" s="82">
        <f t="shared" si="35"/>
        <v>3.3373439150015886E-2</v>
      </c>
      <c r="X71" s="82">
        <f t="shared" si="36"/>
        <v>3.3872832924484605E-2</v>
      </c>
      <c r="Z71" s="17"/>
    </row>
    <row r="72" spans="1:26" ht="13.5" x14ac:dyDescent="0.25">
      <c r="A72" s="2"/>
      <c r="B72" s="3" t="s">
        <v>2619</v>
      </c>
      <c r="C72" s="7" t="s">
        <v>1926</v>
      </c>
      <c r="D72" s="82">
        <f t="shared" si="16"/>
        <v>2.9948271167982574E-2</v>
      </c>
      <c r="E72" s="82">
        <f t="shared" si="17"/>
        <v>2.1172435754856649E-2</v>
      </c>
      <c r="F72" s="82">
        <f t="shared" si="18"/>
        <v>2.0402641181862941E-2</v>
      </c>
      <c r="G72" s="82">
        <f t="shared" si="19"/>
        <v>2.080060048339865E-2</v>
      </c>
      <c r="H72" s="82">
        <f t="shared" si="20"/>
        <v>1.9682604869052434E-2</v>
      </c>
      <c r="I72" s="82">
        <f t="shared" si="21"/>
        <v>2.0069707506834077E-2</v>
      </c>
      <c r="J72" s="82">
        <f t="shared" si="22"/>
        <v>1.9394839313353809E-2</v>
      </c>
      <c r="K72" s="82">
        <f t="shared" si="23"/>
        <v>2.1436844532980542E-2</v>
      </c>
      <c r="L72" s="82">
        <f t="shared" si="24"/>
        <v>2.2071548433703077E-2</v>
      </c>
      <c r="M72" s="82">
        <f t="shared" si="25"/>
        <v>2.2445746572964817E-2</v>
      </c>
      <c r="N72" s="82">
        <f t="shared" si="26"/>
        <v>2.2337702907937209E-2</v>
      </c>
      <c r="O72" s="82">
        <f t="shared" si="27"/>
        <v>2.2552228909996377E-2</v>
      </c>
      <c r="P72" s="82">
        <f t="shared" si="28"/>
        <v>2.1864058248774448E-2</v>
      </c>
      <c r="Q72" s="82">
        <f t="shared" si="29"/>
        <v>2.1515110786092445E-2</v>
      </c>
      <c r="R72" s="82">
        <f t="shared" si="30"/>
        <v>2.3067620198260818E-2</v>
      </c>
      <c r="S72" s="82">
        <f t="shared" si="32"/>
        <v>2.3770174509629812E-2</v>
      </c>
      <c r="T72" s="82">
        <f t="shared" si="31"/>
        <v>2.3965713994614647E-2</v>
      </c>
      <c r="U72" s="82">
        <f t="shared" si="33"/>
        <v>2.5330064970903222E-2</v>
      </c>
      <c r="V72" s="82">
        <f t="shared" si="34"/>
        <v>2.5597928985030313E-2</v>
      </c>
      <c r="W72" s="82">
        <f t="shared" si="35"/>
        <v>2.2523143703204046E-2</v>
      </c>
      <c r="X72" s="82">
        <f t="shared" si="36"/>
        <v>2.0669774440760565E-2</v>
      </c>
      <c r="Z72" s="17"/>
    </row>
    <row r="73" spans="1:26" ht="13.5" x14ac:dyDescent="0.25">
      <c r="A73" s="2"/>
      <c r="B73" s="3" t="s">
        <v>2620</v>
      </c>
      <c r="C73" s="7" t="s">
        <v>2525</v>
      </c>
      <c r="D73" s="82">
        <f t="shared" si="16"/>
        <v>7.6231962973046553E-3</v>
      </c>
      <c r="E73" s="82">
        <f t="shared" si="17"/>
        <v>8.4772460748531783E-3</v>
      </c>
      <c r="F73" s="82">
        <f t="shared" si="18"/>
        <v>9.2963709788608032E-3</v>
      </c>
      <c r="G73" s="82">
        <f t="shared" si="19"/>
        <v>1.3589121086153677E-2</v>
      </c>
      <c r="H73" s="82">
        <f t="shared" si="20"/>
        <v>1.2749629966723375E-2</v>
      </c>
      <c r="I73" s="82">
        <f t="shared" si="21"/>
        <v>1.2753507305553127E-2</v>
      </c>
      <c r="J73" s="82">
        <f t="shared" si="22"/>
        <v>1.2366355743127923E-2</v>
      </c>
      <c r="K73" s="82">
        <f t="shared" si="23"/>
        <v>1.3080616846526732E-2</v>
      </c>
      <c r="L73" s="82">
        <f t="shared" si="24"/>
        <v>1.3707057196563992E-2</v>
      </c>
      <c r="M73" s="82">
        <f t="shared" si="25"/>
        <v>1.433677087754796E-2</v>
      </c>
      <c r="N73" s="82">
        <f t="shared" si="26"/>
        <v>1.4562388025793946E-2</v>
      </c>
      <c r="O73" s="82">
        <f t="shared" si="27"/>
        <v>1.5296613556243685E-2</v>
      </c>
      <c r="P73" s="82">
        <f t="shared" si="28"/>
        <v>1.4255911481533358E-2</v>
      </c>
      <c r="Q73" s="82">
        <f t="shared" si="29"/>
        <v>1.5164222441885273E-2</v>
      </c>
      <c r="R73" s="82">
        <f t="shared" si="30"/>
        <v>1.5306253707453319E-2</v>
      </c>
      <c r="S73" s="82">
        <f t="shared" si="32"/>
        <v>1.4793845221320179E-2</v>
      </c>
      <c r="T73" s="82">
        <f t="shared" si="31"/>
        <v>1.5746507089238589E-2</v>
      </c>
      <c r="U73" s="82">
        <f t="shared" si="33"/>
        <v>1.6272637637149746E-2</v>
      </c>
      <c r="V73" s="82">
        <f t="shared" si="34"/>
        <v>1.7436295274305486E-2</v>
      </c>
      <c r="W73" s="82">
        <f t="shared" si="35"/>
        <v>1.6786184802181633E-2</v>
      </c>
      <c r="X73" s="82">
        <f t="shared" si="36"/>
        <v>1.5472284639208462E-2</v>
      </c>
      <c r="Z73" s="17"/>
    </row>
    <row r="74" spans="1:26" ht="13.5" x14ac:dyDescent="0.25">
      <c r="A74" s="2"/>
      <c r="B74" s="3" t="s">
        <v>2621</v>
      </c>
      <c r="C74" s="7" t="s">
        <v>2422</v>
      </c>
      <c r="D74" s="82">
        <f t="shared" si="16"/>
        <v>1.361285053090117E-3</v>
      </c>
      <c r="E74" s="82">
        <f t="shared" si="17"/>
        <v>5.6739394610462353E-3</v>
      </c>
      <c r="F74" s="82">
        <f t="shared" si="18"/>
        <v>5.7432375247558768E-3</v>
      </c>
      <c r="G74" s="82">
        <f t="shared" si="19"/>
        <v>7.2139231006468603E-3</v>
      </c>
      <c r="H74" s="82">
        <f t="shared" si="20"/>
        <v>7.3470175961906307E-3</v>
      </c>
      <c r="I74" s="82">
        <f t="shared" si="21"/>
        <v>7.0158333421051627E-3</v>
      </c>
      <c r="J74" s="82">
        <f t="shared" si="22"/>
        <v>6.2046351773238032E-3</v>
      </c>
      <c r="K74" s="82">
        <f t="shared" si="23"/>
        <v>5.3697865127385162E-3</v>
      </c>
      <c r="L74" s="82">
        <f t="shared" si="24"/>
        <v>5.2262938333265379E-3</v>
      </c>
      <c r="M74" s="82">
        <f t="shared" si="25"/>
        <v>4.8998148298585852E-3</v>
      </c>
      <c r="N74" s="82">
        <f t="shared" si="26"/>
        <v>4.9585895038385354E-3</v>
      </c>
      <c r="O74" s="82">
        <f t="shared" si="27"/>
        <v>5.2538221581197231E-3</v>
      </c>
      <c r="P74" s="82">
        <f t="shared" si="28"/>
        <v>5.538218818709648E-3</v>
      </c>
      <c r="Q74" s="82">
        <f t="shared" si="29"/>
        <v>5.2519773224589811E-3</v>
      </c>
      <c r="R74" s="82">
        <f t="shared" si="30"/>
        <v>5.7115937771467168E-3</v>
      </c>
      <c r="S74" s="82">
        <f t="shared" si="32"/>
        <v>5.4400176077016929E-3</v>
      </c>
      <c r="T74" s="82">
        <f t="shared" si="31"/>
        <v>6.1825903162087501E-3</v>
      </c>
      <c r="U74" s="82">
        <f t="shared" si="33"/>
        <v>6.9073622671828915E-3</v>
      </c>
      <c r="V74" s="82">
        <f t="shared" si="34"/>
        <v>6.8832180066972989E-3</v>
      </c>
      <c r="W74" s="82">
        <f t="shared" si="35"/>
        <v>8.3379193439244922E-3</v>
      </c>
      <c r="X74" s="82">
        <f t="shared" si="36"/>
        <v>7.3014317750173738E-3</v>
      </c>
      <c r="Z74" s="17"/>
    </row>
    <row r="75" spans="1:26" ht="13.5" x14ac:dyDescent="0.25">
      <c r="A75" s="2"/>
      <c r="B75" s="3" t="s">
        <v>2622</v>
      </c>
      <c r="C75" s="7" t="s">
        <v>2526</v>
      </c>
      <c r="D75" s="82">
        <f t="shared" si="16"/>
        <v>1.2796079499047101E-2</v>
      </c>
      <c r="E75" s="82">
        <f t="shared" si="17"/>
        <v>1.548812520015963E-2</v>
      </c>
      <c r="F75" s="82">
        <f t="shared" si="18"/>
        <v>1.549769918490821E-2</v>
      </c>
      <c r="G75" s="82">
        <f t="shared" si="19"/>
        <v>1.9611111714864665E-2</v>
      </c>
      <c r="H75" s="82">
        <f t="shared" si="20"/>
        <v>1.9428680691289096E-2</v>
      </c>
      <c r="I75" s="82">
        <f t="shared" si="21"/>
        <v>1.9827716320463151E-2</v>
      </c>
      <c r="J75" s="82">
        <f t="shared" si="22"/>
        <v>1.9904783886732978E-2</v>
      </c>
      <c r="K75" s="82">
        <f t="shared" si="23"/>
        <v>1.9475857299187237E-2</v>
      </c>
      <c r="L75" s="82">
        <f t="shared" si="24"/>
        <v>1.888333772790118E-2</v>
      </c>
      <c r="M75" s="82">
        <f t="shared" si="25"/>
        <v>1.9528469135207775E-2</v>
      </c>
      <c r="N75" s="82">
        <f t="shared" si="26"/>
        <v>2.1636298036562831E-2</v>
      </c>
      <c r="O75" s="82">
        <f t="shared" si="27"/>
        <v>3.1802485876026403E-2</v>
      </c>
      <c r="P75" s="82">
        <f t="shared" si="28"/>
        <v>3.5233055299565122E-2</v>
      </c>
      <c r="Q75" s="82">
        <f t="shared" si="29"/>
        <v>2.6831010796886236E-2</v>
      </c>
      <c r="R75" s="82">
        <f t="shared" si="30"/>
        <v>2.4212171294350902E-2</v>
      </c>
      <c r="S75" s="82">
        <f t="shared" si="32"/>
        <v>2.404959642189796E-2</v>
      </c>
      <c r="T75" s="82">
        <f t="shared" si="31"/>
        <v>2.387178702246729E-2</v>
      </c>
      <c r="U75" s="82">
        <f t="shared" si="33"/>
        <v>2.3959002861395576E-2</v>
      </c>
      <c r="V75" s="82">
        <f t="shared" si="34"/>
        <v>2.3262208241349402E-2</v>
      </c>
      <c r="W75" s="82">
        <f t="shared" si="35"/>
        <v>2.1878292665398869E-2</v>
      </c>
      <c r="X75" s="82">
        <f t="shared" si="36"/>
        <v>1.9458847755070979E-2</v>
      </c>
      <c r="Z75" s="17"/>
    </row>
    <row r="76" spans="1:26" ht="13.5" x14ac:dyDescent="0.25">
      <c r="A76" s="2"/>
      <c r="B76" s="3" t="s">
        <v>2623</v>
      </c>
      <c r="C76" s="7" t="s">
        <v>2081</v>
      </c>
      <c r="D76" s="82">
        <f t="shared" si="16"/>
        <v>7.3509392866866318E-3</v>
      </c>
      <c r="E76" s="82">
        <f t="shared" si="17"/>
        <v>9.8552077082671354E-3</v>
      </c>
      <c r="F76" s="82">
        <f t="shared" si="18"/>
        <v>1.0096710935964898E-2</v>
      </c>
      <c r="G76" s="82">
        <f t="shared" si="19"/>
        <v>1.019441131394838E-2</v>
      </c>
      <c r="H76" s="82">
        <f t="shared" si="20"/>
        <v>1.0587359204626867E-2</v>
      </c>
      <c r="I76" s="82">
        <f t="shared" si="21"/>
        <v>1.1639123693656765E-2</v>
      </c>
      <c r="J76" s="82">
        <f t="shared" si="22"/>
        <v>1.213771642837584E-2</v>
      </c>
      <c r="K76" s="82">
        <f t="shared" si="23"/>
        <v>1.2149298216268001E-2</v>
      </c>
      <c r="L76" s="82">
        <f t="shared" si="24"/>
        <v>1.2134625839152095E-2</v>
      </c>
      <c r="M76" s="82">
        <f t="shared" si="25"/>
        <v>1.2040120132986257E-2</v>
      </c>
      <c r="N76" s="82">
        <f t="shared" si="26"/>
        <v>1.1285797574817066E-2</v>
      </c>
      <c r="O76" s="82">
        <f t="shared" si="27"/>
        <v>9.7328520881193072E-3</v>
      </c>
      <c r="P76" s="82">
        <f t="shared" si="28"/>
        <v>9.2551485143775192E-3</v>
      </c>
      <c r="Q76" s="82">
        <f t="shared" si="29"/>
        <v>9.0731887224028973E-3</v>
      </c>
      <c r="R76" s="82">
        <f t="shared" si="30"/>
        <v>8.6381264706848655E-3</v>
      </c>
      <c r="S76" s="82">
        <f t="shared" si="32"/>
        <v>8.2389180921786254E-3</v>
      </c>
      <c r="T76" s="82">
        <f t="shared" si="31"/>
        <v>7.5950284434638457E-3</v>
      </c>
      <c r="U76" s="82">
        <f t="shared" si="33"/>
        <v>7.0424848759319814E-3</v>
      </c>
      <c r="V76" s="82">
        <f t="shared" si="34"/>
        <v>6.0138253850656716E-3</v>
      </c>
      <c r="W76" s="82">
        <f t="shared" si="35"/>
        <v>6.1468327898925009E-3</v>
      </c>
      <c r="X76" s="82">
        <f t="shared" si="36"/>
        <v>6.5506432463697181E-3</v>
      </c>
      <c r="Z76" s="17"/>
    </row>
    <row r="77" spans="1:26" ht="13.5" x14ac:dyDescent="0.25">
      <c r="A77" s="2"/>
      <c r="B77" s="3" t="s">
        <v>2624</v>
      </c>
      <c r="C77" s="7" t="s">
        <v>2272</v>
      </c>
      <c r="D77" s="82">
        <f t="shared" si="16"/>
        <v>2.0691532806969778E-2</v>
      </c>
      <c r="E77" s="82">
        <f t="shared" si="17"/>
        <v>6.6003912386084204E-2</v>
      </c>
      <c r="F77" s="82">
        <f t="shared" si="18"/>
        <v>6.3716733310113766E-2</v>
      </c>
      <c r="G77" s="82">
        <f t="shared" si="19"/>
        <v>6.3327955817990042E-2</v>
      </c>
      <c r="H77" s="82">
        <f t="shared" si="20"/>
        <v>6.5741079140441305E-2</v>
      </c>
      <c r="I77" s="82">
        <f t="shared" si="21"/>
        <v>6.8143175417020266E-2</v>
      </c>
      <c r="J77" s="82">
        <f t="shared" si="22"/>
        <v>6.4358348133525395E-2</v>
      </c>
      <c r="K77" s="82">
        <f t="shared" si="23"/>
        <v>6.0840532523216792E-2</v>
      </c>
      <c r="L77" s="82">
        <f t="shared" si="24"/>
        <v>5.8083829541486394E-2</v>
      </c>
      <c r="M77" s="82">
        <f t="shared" si="25"/>
        <v>5.5830764956222259E-2</v>
      </c>
      <c r="N77" s="82">
        <f t="shared" si="26"/>
        <v>5.2410263517077074E-2</v>
      </c>
      <c r="O77" s="82">
        <f t="shared" si="27"/>
        <v>4.6077521531489467E-2</v>
      </c>
      <c r="P77" s="82">
        <f t="shared" si="28"/>
        <v>4.4293398110578343E-2</v>
      </c>
      <c r="Q77" s="82">
        <f t="shared" si="29"/>
        <v>4.3823273646012323E-2</v>
      </c>
      <c r="R77" s="82">
        <f t="shared" si="30"/>
        <v>4.1638751271376874E-2</v>
      </c>
      <c r="S77" s="82">
        <f t="shared" si="32"/>
        <v>4.2463756731564967E-2</v>
      </c>
      <c r="T77" s="82">
        <f t="shared" si="31"/>
        <v>4.1085986193744678E-2</v>
      </c>
      <c r="U77" s="82">
        <f t="shared" si="33"/>
        <v>4.1483252871708093E-2</v>
      </c>
      <c r="V77" s="82">
        <f t="shared" si="34"/>
        <v>3.9753784368583053E-2</v>
      </c>
      <c r="W77" s="82">
        <f t="shared" si="35"/>
        <v>3.9435861223633746E-2</v>
      </c>
      <c r="X77" s="82">
        <f t="shared" si="36"/>
        <v>4.001727371589113E-2</v>
      </c>
      <c r="Z77" s="17"/>
    </row>
    <row r="78" spans="1:26" ht="13.5" x14ac:dyDescent="0.25">
      <c r="A78" s="2"/>
      <c r="B78" s="3" t="s">
        <v>2625</v>
      </c>
      <c r="C78" s="7" t="s">
        <v>2527</v>
      </c>
      <c r="D78" s="82">
        <f t="shared" si="16"/>
        <v>2.9948271167982575E-3</v>
      </c>
      <c r="E78" s="82">
        <f t="shared" si="17"/>
        <v>3.9906118746419628E-3</v>
      </c>
      <c r="F78" s="82">
        <f t="shared" si="18"/>
        <v>4.1319313599414969E-3</v>
      </c>
      <c r="G78" s="82">
        <f t="shared" si="19"/>
        <v>4.3404322102590437E-3</v>
      </c>
      <c r="H78" s="82">
        <f t="shared" si="20"/>
        <v>4.7749010078040185E-3</v>
      </c>
      <c r="I78" s="82">
        <f t="shared" si="21"/>
        <v>5.247808741218221E-3</v>
      </c>
      <c r="J78" s="82">
        <f t="shared" si="22"/>
        <v>5.4134410217665562E-3</v>
      </c>
      <c r="K78" s="82">
        <f t="shared" si="23"/>
        <v>5.159715100003924E-3</v>
      </c>
      <c r="L78" s="82">
        <f t="shared" si="24"/>
        <v>5.2896612267433569E-3</v>
      </c>
      <c r="M78" s="82">
        <f t="shared" si="25"/>
        <v>5.1664730600590727E-3</v>
      </c>
      <c r="N78" s="82">
        <f t="shared" si="26"/>
        <v>5.3119993351438558E-3</v>
      </c>
      <c r="O78" s="82">
        <f t="shared" si="27"/>
        <v>5.6238482195655705E-3</v>
      </c>
      <c r="P78" s="82">
        <f t="shared" si="28"/>
        <v>5.4687389918031386E-3</v>
      </c>
      <c r="Q78" s="82">
        <f t="shared" si="29"/>
        <v>5.4338319843681183E-3</v>
      </c>
      <c r="R78" s="82">
        <f t="shared" si="30"/>
        <v>5.2899478956174081E-3</v>
      </c>
      <c r="S78" s="82">
        <f t="shared" si="32"/>
        <v>5.974850837491402E-3</v>
      </c>
      <c r="T78" s="82">
        <f t="shared" si="31"/>
        <v>6.1022184979515268E-3</v>
      </c>
      <c r="U78" s="82">
        <f t="shared" si="33"/>
        <v>6.0782286219379002E-3</v>
      </c>
      <c r="V78" s="82">
        <f t="shared" si="34"/>
        <v>6.0014499260211069E-3</v>
      </c>
      <c r="W78" s="82">
        <f t="shared" si="35"/>
        <v>6.4951878913067883E-3</v>
      </c>
      <c r="X78" s="82">
        <f t="shared" si="36"/>
        <v>6.7045012855504755E-3</v>
      </c>
      <c r="Z78" s="17"/>
    </row>
    <row r="79" spans="1:26" ht="13.5" x14ac:dyDescent="0.25">
      <c r="A79" s="2"/>
      <c r="B79" s="60" t="s">
        <v>2626</v>
      </c>
      <c r="C79" s="61" t="s">
        <v>2435</v>
      </c>
      <c r="D79" s="83">
        <f t="shared" si="16"/>
        <v>3.1037299210454668E-2</v>
      </c>
      <c r="E79" s="83">
        <f t="shared" si="17"/>
        <v>2.6579521031055292E-2</v>
      </c>
      <c r="F79" s="83">
        <f t="shared" si="18"/>
        <v>2.6435362211325808E-2</v>
      </c>
      <c r="G79" s="83">
        <f t="shared" si="19"/>
        <v>2.4920472323973139E-2</v>
      </c>
      <c r="H79" s="83">
        <f t="shared" si="20"/>
        <v>2.6116985645746806E-2</v>
      </c>
      <c r="I79" s="83">
        <f t="shared" si="21"/>
        <v>2.6379376336830056E-2</v>
      </c>
      <c r="J79" s="83">
        <f t="shared" si="22"/>
        <v>2.7104520260337665E-2</v>
      </c>
      <c r="K79" s="83">
        <f t="shared" si="23"/>
        <v>2.6906989789625392E-2</v>
      </c>
      <c r="L79" s="83">
        <f t="shared" si="24"/>
        <v>2.7304864312996394E-2</v>
      </c>
      <c r="M79" s="83">
        <f t="shared" si="25"/>
        <v>2.7429016811436436E-2</v>
      </c>
      <c r="N79" s="83">
        <f t="shared" si="26"/>
        <v>2.9166342930485558E-2</v>
      </c>
      <c r="O79" s="83">
        <f t="shared" si="27"/>
        <v>2.8418024834548007E-2</v>
      </c>
      <c r="P79" s="83">
        <f t="shared" si="28"/>
        <v>2.9608940300446158E-2</v>
      </c>
      <c r="Q79" s="83">
        <f t="shared" si="29"/>
        <v>3.0957596973659556E-2</v>
      </c>
      <c r="R79" s="83">
        <f t="shared" si="30"/>
        <v>3.2529091987229024E-2</v>
      </c>
      <c r="S79" s="83">
        <f t="shared" si="32"/>
        <v>3.3188729020758645E-2</v>
      </c>
      <c r="T79" s="83">
        <f t="shared" si="31"/>
        <v>3.2540386623395243E-2</v>
      </c>
      <c r="U79" s="82">
        <f t="shared" si="33"/>
        <v>3.0983945975743298E-2</v>
      </c>
      <c r="V79" s="82">
        <f t="shared" si="34"/>
        <v>2.960961197003064E-2</v>
      </c>
      <c r="W79" s="83">
        <f t="shared" si="35"/>
        <v>3.0538290533962377E-2</v>
      </c>
      <c r="X79" s="83">
        <f>X40/$X$8</f>
        <v>2.9465849635228764E-2</v>
      </c>
      <c r="Z79" s="17"/>
    </row>
    <row r="80" spans="1:26" ht="6.6" customHeight="1" x14ac:dyDescent="0.25">
      <c r="A80" s="2"/>
      <c r="B80" s="2"/>
      <c r="U80" s="93"/>
      <c r="V80" s="93"/>
      <c r="W80" s="82"/>
      <c r="X80" s="82"/>
      <c r="Z80" s="17"/>
    </row>
    <row r="81" spans="1:26" ht="13.15" customHeight="1" x14ac:dyDescent="0.25">
      <c r="A81" s="2"/>
      <c r="B81" s="92" t="s">
        <v>2564</v>
      </c>
      <c r="C81" s="92"/>
      <c r="Z81" s="17"/>
    </row>
    <row r="82" spans="1:26" ht="13.15" customHeight="1" x14ac:dyDescent="0.25">
      <c r="A82" s="2"/>
      <c r="B82" s="92" t="s">
        <v>5159</v>
      </c>
      <c r="C82" s="92"/>
      <c r="Z82" s="17"/>
    </row>
    <row r="83" spans="1:26" ht="13.15" customHeight="1" x14ac:dyDescent="0.25">
      <c r="A83" s="2"/>
      <c r="B83" s="288" t="s">
        <v>5187</v>
      </c>
      <c r="C83" s="44"/>
      <c r="D83" s="44"/>
      <c r="E83" s="44"/>
      <c r="F83" s="44"/>
      <c r="G83" s="44"/>
      <c r="H83" s="44"/>
      <c r="Z83" s="17"/>
    </row>
    <row r="84" spans="1:26" ht="13.5" x14ac:dyDescent="0.25">
      <c r="A84" s="2"/>
      <c r="B84" s="15" t="s">
        <v>5176</v>
      </c>
      <c r="Z84" s="17"/>
    </row>
    <row r="85" spans="1:26" x14ac:dyDescent="0.25">
      <c r="A85" s="2"/>
      <c r="B85" s="328" t="s">
        <v>5200</v>
      </c>
      <c r="C85" s="328"/>
      <c r="D85" s="328"/>
      <c r="E85" s="328"/>
      <c r="F85" s="328"/>
      <c r="G85" s="328"/>
      <c r="H85" s="329"/>
      <c r="Z85" s="17"/>
    </row>
    <row r="86" spans="1:26" ht="13.5" x14ac:dyDescent="0.25">
      <c r="A86" s="2"/>
      <c r="B86" s="2"/>
      <c r="Z86" s="17"/>
    </row>
    <row r="87" spans="1:26" ht="13.5" hidden="1" x14ac:dyDescent="0.25">
      <c r="Z87" s="17"/>
    </row>
    <row r="88" spans="1:26" ht="13.5" hidden="1" x14ac:dyDescent="0.25">
      <c r="Z88" s="17"/>
    </row>
    <row r="89" spans="1:26" ht="13.5" hidden="1" x14ac:dyDescent="0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Z89" s="17"/>
    </row>
    <row r="90" spans="1:26" ht="13.5" hidden="1" x14ac:dyDescent="0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Z90" s="17"/>
    </row>
    <row r="91" spans="1:26" ht="13.5" hidden="1" x14ac:dyDescent="0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Z91" s="17"/>
    </row>
    <row r="92" spans="1:26" ht="13.5" hidden="1" x14ac:dyDescent="0.25">
      <c r="Z92" s="17"/>
    </row>
    <row r="93" spans="1:26" ht="13.5" hidden="1" x14ac:dyDescent="0.25">
      <c r="Z93" s="17"/>
    </row>
    <row r="94" spans="1:26" ht="13.5" hidden="1" x14ac:dyDescent="0.25">
      <c r="Z94" s="17"/>
    </row>
    <row r="95" spans="1:26" ht="13.5" hidden="1" x14ac:dyDescent="0.25">
      <c r="Z95" s="17"/>
    </row>
    <row r="96" spans="1:26" ht="13.5" hidden="1" x14ac:dyDescent="0.25">
      <c r="Z96" s="17"/>
    </row>
    <row r="97" spans="26:26" ht="13.5" hidden="1" x14ac:dyDescent="0.25">
      <c r="Z97" s="17"/>
    </row>
    <row r="98" spans="26:26" ht="13.5" hidden="1" x14ac:dyDescent="0.25">
      <c r="Z98" s="17"/>
    </row>
    <row r="99" spans="26:26" ht="13.5" hidden="1" x14ac:dyDescent="0.25">
      <c r="Z99" s="17"/>
    </row>
    <row r="100" spans="26:26" ht="13.5" hidden="1" x14ac:dyDescent="0.25">
      <c r="Z100" s="17"/>
    </row>
    <row r="101" spans="26:26" ht="13.5" hidden="1" x14ac:dyDescent="0.25">
      <c r="Z101" s="17"/>
    </row>
    <row r="102" spans="26:26" ht="13.5" hidden="1" x14ac:dyDescent="0.25">
      <c r="Z102" s="17"/>
    </row>
    <row r="103" spans="26:26" ht="13.5" hidden="1" x14ac:dyDescent="0.25">
      <c r="Z103" s="17"/>
    </row>
    <row r="104" spans="26:26" ht="13.5" hidden="1" x14ac:dyDescent="0.25">
      <c r="Z104" s="17"/>
    </row>
    <row r="105" spans="26:26" ht="13.5" hidden="1" x14ac:dyDescent="0.25">
      <c r="Z105" s="17"/>
    </row>
    <row r="106" spans="26:26" ht="13.5" hidden="1" x14ac:dyDescent="0.25">
      <c r="Z106" s="17"/>
    </row>
    <row r="107" spans="26:26" ht="13.5" hidden="1" x14ac:dyDescent="0.25">
      <c r="Z107" s="17"/>
    </row>
    <row r="108" spans="26:26" ht="13.5" hidden="1" x14ac:dyDescent="0.25">
      <c r="Z108" s="17"/>
    </row>
    <row r="109" spans="26:26" ht="13.5" hidden="1" x14ac:dyDescent="0.25">
      <c r="Z109" s="17"/>
    </row>
    <row r="110" spans="26:26" ht="13.5" hidden="1" x14ac:dyDescent="0.25">
      <c r="Z110" s="17"/>
    </row>
    <row r="111" spans="26:26" ht="13.5" hidden="1" x14ac:dyDescent="0.25">
      <c r="Z111" s="17"/>
    </row>
    <row r="112" spans="26:26" ht="13.5" hidden="1" x14ac:dyDescent="0.25">
      <c r="Z112" s="17"/>
    </row>
    <row r="113" spans="26:26" ht="13.5" hidden="1" x14ac:dyDescent="0.25">
      <c r="Z113" s="17"/>
    </row>
    <row r="114" spans="26:26" ht="13.5" hidden="1" x14ac:dyDescent="0.25">
      <c r="Z114" s="17"/>
    </row>
    <row r="115" spans="26:26" ht="13.5" hidden="1" x14ac:dyDescent="0.25">
      <c r="Z115" s="17"/>
    </row>
    <row r="116" spans="26:26" ht="13.5" hidden="1" x14ac:dyDescent="0.25">
      <c r="Z116" s="17"/>
    </row>
    <row r="117" spans="26:26" ht="13.5" hidden="1" x14ac:dyDescent="0.25">
      <c r="Z117" s="17"/>
    </row>
    <row r="118" spans="26:26" ht="13.5" hidden="1" x14ac:dyDescent="0.25">
      <c r="Z118" s="17"/>
    </row>
    <row r="119" spans="26:26" ht="13.5" hidden="1" x14ac:dyDescent="0.25">
      <c r="Z119" s="17"/>
    </row>
    <row r="120" spans="26:26" ht="13.5" hidden="1" x14ac:dyDescent="0.25">
      <c r="Z120" s="17"/>
    </row>
    <row r="121" spans="26:26" ht="13.5" hidden="1" x14ac:dyDescent="0.25">
      <c r="Z121" s="17"/>
    </row>
    <row r="122" spans="26:26" ht="13.5" hidden="1" x14ac:dyDescent="0.25">
      <c r="Z122" s="17"/>
    </row>
    <row r="123" spans="26:26" ht="13.5" hidden="1" x14ac:dyDescent="0.25">
      <c r="Z123" s="17"/>
    </row>
    <row r="124" spans="26:26" ht="13.5" hidden="1" x14ac:dyDescent="0.25">
      <c r="Z124" s="17"/>
    </row>
    <row r="125" spans="26:26" ht="13.5" hidden="1" x14ac:dyDescent="0.25">
      <c r="Z125" s="17"/>
    </row>
    <row r="126" spans="26:26" ht="13.5" hidden="1" x14ac:dyDescent="0.25">
      <c r="Z126" s="17"/>
    </row>
    <row r="127" spans="26:26" ht="13.5" hidden="1" x14ac:dyDescent="0.25">
      <c r="Z127" s="17"/>
    </row>
    <row r="128" spans="26:26" ht="13.5" hidden="1" x14ac:dyDescent="0.25">
      <c r="Z128" s="17"/>
    </row>
    <row r="129" spans="26:26" ht="13.5" hidden="1" x14ac:dyDescent="0.25">
      <c r="Z129" s="17"/>
    </row>
    <row r="130" spans="26:26" ht="13.5" hidden="1" x14ac:dyDescent="0.25">
      <c r="Z130" s="17"/>
    </row>
    <row r="131" spans="26:26" ht="13.5" hidden="1" x14ac:dyDescent="0.25">
      <c r="Z131" s="17"/>
    </row>
    <row r="132" spans="26:26" ht="13.5" hidden="1" x14ac:dyDescent="0.25">
      <c r="Z132" s="17"/>
    </row>
    <row r="133" spans="26:26" ht="13.5" hidden="1" x14ac:dyDescent="0.25">
      <c r="Z133" s="17"/>
    </row>
    <row r="134" spans="26:26" ht="13.5" hidden="1" x14ac:dyDescent="0.25">
      <c r="Z134" s="17"/>
    </row>
    <row r="135" spans="26:26" ht="13.5" hidden="1" x14ac:dyDescent="0.25">
      <c r="Z135" s="17"/>
    </row>
    <row r="136" spans="26:26" ht="13.5" hidden="1" x14ac:dyDescent="0.25">
      <c r="Z136" s="17"/>
    </row>
    <row r="137" spans="26:26" ht="13.5" hidden="1" x14ac:dyDescent="0.25">
      <c r="Z137" s="17"/>
    </row>
    <row r="138" spans="26:26" ht="13.5" hidden="1" x14ac:dyDescent="0.25">
      <c r="Z138" s="17"/>
    </row>
    <row r="139" spans="26:26" ht="13.5" hidden="1" x14ac:dyDescent="0.25">
      <c r="Z139" s="17"/>
    </row>
    <row r="140" spans="26:26" ht="13.5" hidden="1" x14ac:dyDescent="0.25">
      <c r="Z140" s="17"/>
    </row>
    <row r="141" spans="26:26" ht="13.5" hidden="1" x14ac:dyDescent="0.25">
      <c r="Z141" s="17"/>
    </row>
    <row r="142" spans="26:26" ht="13.5" hidden="1" x14ac:dyDescent="0.25">
      <c r="Z142" s="17"/>
    </row>
    <row r="143" spans="26:26" ht="13.5" hidden="1" x14ac:dyDescent="0.25">
      <c r="Z143" s="17"/>
    </row>
    <row r="144" spans="26:26" ht="13.5" hidden="1" x14ac:dyDescent="0.25">
      <c r="Z144" s="17"/>
    </row>
    <row r="145" spans="26:26" ht="13.5" hidden="1" x14ac:dyDescent="0.25">
      <c r="Z145" s="17"/>
    </row>
    <row r="146" spans="26:26" ht="13.5" hidden="1" x14ac:dyDescent="0.25">
      <c r="Z146" s="17"/>
    </row>
    <row r="147" spans="26:26" ht="13.5" hidden="1" x14ac:dyDescent="0.25">
      <c r="Z147" s="17"/>
    </row>
    <row r="148" spans="26:26" ht="13.5" hidden="1" x14ac:dyDescent="0.25">
      <c r="Z148" s="17"/>
    </row>
    <row r="149" spans="26:26" ht="13.5" hidden="1" x14ac:dyDescent="0.25">
      <c r="Z149" s="17"/>
    </row>
    <row r="150" spans="26:26" ht="13.5" hidden="1" x14ac:dyDescent="0.25">
      <c r="Z150" s="17"/>
    </row>
    <row r="151" spans="26:26" ht="13.5" hidden="1" x14ac:dyDescent="0.25">
      <c r="Z151" s="17"/>
    </row>
    <row r="152" spans="26:26" ht="13.5" hidden="1" x14ac:dyDescent="0.25">
      <c r="Z152" s="17"/>
    </row>
    <row r="153" spans="26:26" ht="13.5" hidden="1" x14ac:dyDescent="0.25">
      <c r="Z153" s="17"/>
    </row>
    <row r="154" spans="26:26" ht="13.5" hidden="1" x14ac:dyDescent="0.25">
      <c r="Z154" s="17"/>
    </row>
    <row r="155" spans="26:26" ht="13.5" hidden="1" x14ac:dyDescent="0.25">
      <c r="Z155" s="17"/>
    </row>
    <row r="156" spans="26:26" ht="13.5" hidden="1" x14ac:dyDescent="0.25">
      <c r="Z156" s="17"/>
    </row>
    <row r="157" spans="26:26" ht="13.5" hidden="1" x14ac:dyDescent="0.25">
      <c r="Z157" s="17"/>
    </row>
    <row r="158" spans="26:26" ht="13.5" hidden="1" x14ac:dyDescent="0.25">
      <c r="Z158" s="17"/>
    </row>
    <row r="159" spans="26:26" ht="13.5" hidden="1" x14ac:dyDescent="0.25">
      <c r="Z159" s="17"/>
    </row>
    <row r="160" spans="26:26" ht="13.5" hidden="1" x14ac:dyDescent="0.25">
      <c r="Z160" s="17"/>
    </row>
    <row r="161" spans="26:26" ht="13.5" hidden="1" x14ac:dyDescent="0.25">
      <c r="Z161" s="17"/>
    </row>
    <row r="162" spans="26:26" ht="13.5" hidden="1" x14ac:dyDescent="0.25">
      <c r="Z162" s="17"/>
    </row>
    <row r="163" spans="26:26" ht="13.5" hidden="1" x14ac:dyDescent="0.25">
      <c r="Z163" s="17"/>
    </row>
    <row r="164" spans="26:26" ht="13.5" hidden="1" x14ac:dyDescent="0.25">
      <c r="Z164" s="17"/>
    </row>
    <row r="165" spans="26:26" ht="13.5" hidden="1" x14ac:dyDescent="0.25">
      <c r="Z165" s="17"/>
    </row>
    <row r="166" spans="26:26" ht="13.5" hidden="1" x14ac:dyDescent="0.25">
      <c r="Z166" s="17"/>
    </row>
    <row r="167" spans="26:26" ht="13.5" hidden="1" x14ac:dyDescent="0.25">
      <c r="Z167" s="17"/>
    </row>
    <row r="168" spans="26:26" ht="13.5" hidden="1" x14ac:dyDescent="0.25">
      <c r="Z168" s="17"/>
    </row>
    <row r="169" spans="26:26" ht="13.5" hidden="1" x14ac:dyDescent="0.25">
      <c r="Z169" s="17"/>
    </row>
    <row r="170" spans="26:26" ht="13.5" hidden="1" x14ac:dyDescent="0.25">
      <c r="Z170" s="17"/>
    </row>
    <row r="171" spans="26:26" ht="13.5" hidden="1" x14ac:dyDescent="0.25">
      <c r="Z171" s="17"/>
    </row>
    <row r="172" spans="26:26" ht="13.5" hidden="1" x14ac:dyDescent="0.25">
      <c r="Z172" s="17"/>
    </row>
    <row r="173" spans="26:26" ht="13.5" hidden="1" x14ac:dyDescent="0.25">
      <c r="Z173" s="17"/>
    </row>
    <row r="174" spans="26:26" ht="13.5" hidden="1" x14ac:dyDescent="0.25">
      <c r="Z174" s="17"/>
    </row>
    <row r="175" spans="26:26" ht="13.5" hidden="1" x14ac:dyDescent="0.25">
      <c r="Z175" s="17"/>
    </row>
    <row r="176" spans="26:26" ht="13.5" hidden="1" x14ac:dyDescent="0.25">
      <c r="Z176" s="17"/>
    </row>
    <row r="177" spans="26:26" ht="13.5" hidden="1" x14ac:dyDescent="0.25">
      <c r="Z177" s="17"/>
    </row>
    <row r="178" spans="26:26" ht="13.5" hidden="1" x14ac:dyDescent="0.25">
      <c r="Z178" s="17"/>
    </row>
    <row r="179" spans="26:26" ht="13.5" hidden="1" x14ac:dyDescent="0.25">
      <c r="Z179" s="17"/>
    </row>
    <row r="180" spans="26:26" ht="13.5" hidden="1" x14ac:dyDescent="0.25">
      <c r="Z180" s="17"/>
    </row>
    <row r="181" spans="26:26" ht="13.5" hidden="1" x14ac:dyDescent="0.25">
      <c r="Z181" s="17"/>
    </row>
    <row r="182" spans="26:26" ht="13.5" hidden="1" x14ac:dyDescent="0.25">
      <c r="Z182" s="17"/>
    </row>
    <row r="183" spans="26:26" ht="13.5" hidden="1" x14ac:dyDescent="0.25">
      <c r="Z183" s="17"/>
    </row>
    <row r="184" spans="26:26" ht="13.5" hidden="1" x14ac:dyDescent="0.25">
      <c r="Z184" s="17"/>
    </row>
    <row r="185" spans="26:26" ht="13.5" hidden="1" x14ac:dyDescent="0.25">
      <c r="Z185" s="17"/>
    </row>
    <row r="186" spans="26:26" ht="13.5" hidden="1" x14ac:dyDescent="0.25">
      <c r="Z186" s="17"/>
    </row>
    <row r="187" spans="26:26" ht="13.5" hidden="1" x14ac:dyDescent="0.25">
      <c r="Z187" s="17"/>
    </row>
    <row r="188" spans="26:26" ht="13.5" hidden="1" x14ac:dyDescent="0.25">
      <c r="Z188" s="17"/>
    </row>
    <row r="189" spans="26:26" ht="13.5" hidden="1" x14ac:dyDescent="0.25">
      <c r="Z189" s="17"/>
    </row>
    <row r="190" spans="26:26" ht="13.5" hidden="1" x14ac:dyDescent="0.25">
      <c r="Z190" s="17"/>
    </row>
    <row r="191" spans="26:26" ht="13.5" hidden="1" x14ac:dyDescent="0.25">
      <c r="Z191" s="17"/>
    </row>
    <row r="192" spans="26:26" ht="13.5" hidden="1" x14ac:dyDescent="0.25">
      <c r="Z192" s="17"/>
    </row>
    <row r="193" spans="26:26" ht="13.5" hidden="1" x14ac:dyDescent="0.25">
      <c r="Z193" s="17"/>
    </row>
    <row r="194" spans="26:26" ht="13.5" hidden="1" x14ac:dyDescent="0.25">
      <c r="Z194" s="17"/>
    </row>
    <row r="195" spans="26:26" ht="13.5" hidden="1" x14ac:dyDescent="0.25">
      <c r="Z195" s="17"/>
    </row>
    <row r="196" spans="26:26" ht="13.5" hidden="1" x14ac:dyDescent="0.25">
      <c r="Z196" s="17"/>
    </row>
    <row r="197" spans="26:26" ht="13.5" hidden="1" x14ac:dyDescent="0.25">
      <c r="Z197" s="17"/>
    </row>
    <row r="198" spans="26:26" ht="13.5" hidden="1" x14ac:dyDescent="0.25">
      <c r="Z198" s="17"/>
    </row>
    <row r="199" spans="26:26" ht="13.5" hidden="1" x14ac:dyDescent="0.25">
      <c r="Z199" s="17"/>
    </row>
    <row r="200" spans="26:26" ht="13.5" hidden="1" x14ac:dyDescent="0.25">
      <c r="Z200" s="17"/>
    </row>
    <row r="201" spans="26:26" ht="13.5" hidden="1" x14ac:dyDescent="0.25">
      <c r="Z201" s="17"/>
    </row>
    <row r="202" spans="26:26" ht="13.5" hidden="1" x14ac:dyDescent="0.25">
      <c r="Z202" s="17"/>
    </row>
    <row r="203" spans="26:26" ht="13.5" hidden="1" x14ac:dyDescent="0.25">
      <c r="Z203" s="17"/>
    </row>
    <row r="204" spans="26:26" ht="13.5" hidden="1" x14ac:dyDescent="0.25">
      <c r="Z204" s="17"/>
    </row>
    <row r="205" spans="26:26" ht="13.5" hidden="1" x14ac:dyDescent="0.25">
      <c r="Z205" s="17"/>
    </row>
    <row r="206" spans="26:26" ht="13.5" hidden="1" x14ac:dyDescent="0.25">
      <c r="Z206" s="17"/>
    </row>
    <row r="207" spans="26:26" ht="13.5" hidden="1" x14ac:dyDescent="0.25">
      <c r="Z207" s="17"/>
    </row>
    <row r="208" spans="26:26" ht="13.5" hidden="1" x14ac:dyDescent="0.25">
      <c r="Z208" s="17"/>
    </row>
    <row r="209" spans="26:26" ht="13.5" hidden="1" x14ac:dyDescent="0.25">
      <c r="Z209" s="17"/>
    </row>
    <row r="210" spans="26:26" ht="13.5" hidden="1" x14ac:dyDescent="0.25">
      <c r="Z210" s="17"/>
    </row>
    <row r="211" spans="26:26" ht="13.5" hidden="1" x14ac:dyDescent="0.25">
      <c r="Z211" s="17"/>
    </row>
    <row r="212" spans="26:26" ht="13.5" hidden="1" x14ac:dyDescent="0.25">
      <c r="Z212" s="17"/>
    </row>
    <row r="213" spans="26:26" ht="13.5" hidden="1" x14ac:dyDescent="0.25">
      <c r="Z213" s="17"/>
    </row>
    <row r="214" spans="26:26" ht="13.5" hidden="1" x14ac:dyDescent="0.25">
      <c r="Z214" s="17"/>
    </row>
    <row r="215" spans="26:26" ht="13.5" hidden="1" x14ac:dyDescent="0.25">
      <c r="Z215" s="17"/>
    </row>
    <row r="216" spans="26:26" ht="13.5" hidden="1" x14ac:dyDescent="0.25">
      <c r="Z216" s="17"/>
    </row>
    <row r="217" spans="26:26" ht="13.5" hidden="1" x14ac:dyDescent="0.25">
      <c r="Z217" s="17"/>
    </row>
    <row r="218" spans="26:26" ht="13.5" hidden="1" x14ac:dyDescent="0.25">
      <c r="Z218" s="17"/>
    </row>
    <row r="219" spans="26:26" ht="13.5" hidden="1" x14ac:dyDescent="0.25">
      <c r="Z219" s="17"/>
    </row>
    <row r="220" spans="26:26" ht="13.5" hidden="1" x14ac:dyDescent="0.25">
      <c r="Z220" s="17"/>
    </row>
    <row r="221" spans="26:26" ht="13.5" hidden="1" x14ac:dyDescent="0.25">
      <c r="Z221" s="17"/>
    </row>
    <row r="222" spans="26:26" ht="13.5" hidden="1" x14ac:dyDescent="0.25">
      <c r="Z222" s="17"/>
    </row>
    <row r="223" spans="26:26" ht="13.5" hidden="1" x14ac:dyDescent="0.25">
      <c r="Z223" s="17"/>
    </row>
    <row r="224" spans="26:26" ht="13.5" hidden="1" x14ac:dyDescent="0.25">
      <c r="Z224" s="17"/>
    </row>
    <row r="225" spans="26:26" ht="13.5" hidden="1" x14ac:dyDescent="0.25">
      <c r="Z225" s="17"/>
    </row>
    <row r="226" spans="26:26" ht="13.5" hidden="1" x14ac:dyDescent="0.25">
      <c r="Z226" s="17"/>
    </row>
    <row r="227" spans="26:26" ht="13.5" hidden="1" x14ac:dyDescent="0.25">
      <c r="Z227" s="17"/>
    </row>
    <row r="228" spans="26:26" ht="13.5" hidden="1" x14ac:dyDescent="0.25">
      <c r="Z228" s="17"/>
    </row>
    <row r="229" spans="26:26" ht="13.5" hidden="1" x14ac:dyDescent="0.25">
      <c r="Z229" s="17"/>
    </row>
    <row r="230" spans="26:26" ht="13.5" hidden="1" x14ac:dyDescent="0.25">
      <c r="Z230" s="17"/>
    </row>
    <row r="231" spans="26:26" ht="13.5" hidden="1" x14ac:dyDescent="0.25">
      <c r="Z231" s="17"/>
    </row>
    <row r="232" spans="26:26" ht="13.5" hidden="1" x14ac:dyDescent="0.25">
      <c r="Z232" s="17"/>
    </row>
    <row r="233" spans="26:26" ht="13.5" hidden="1" x14ac:dyDescent="0.25">
      <c r="Z233" s="17"/>
    </row>
    <row r="234" spans="26:26" ht="13.5" hidden="1" x14ac:dyDescent="0.25">
      <c r="Z234" s="17"/>
    </row>
    <row r="235" spans="26:26" ht="13.5" hidden="1" x14ac:dyDescent="0.25">
      <c r="Z235" s="17"/>
    </row>
    <row r="236" spans="26:26" ht="13.5" hidden="1" x14ac:dyDescent="0.25">
      <c r="Z236" s="17"/>
    </row>
    <row r="237" spans="26:26" ht="13.5" hidden="1" x14ac:dyDescent="0.25">
      <c r="Z237" s="17"/>
    </row>
    <row r="238" spans="26:26" ht="13.5" hidden="1" x14ac:dyDescent="0.25">
      <c r="Z238" s="17"/>
    </row>
    <row r="239" spans="26:26" ht="13.5" hidden="1" x14ac:dyDescent="0.25">
      <c r="Z239" s="17"/>
    </row>
    <row r="240" spans="26:26" ht="13.5" hidden="1" x14ac:dyDescent="0.25">
      <c r="Z240" s="17"/>
    </row>
    <row r="241" spans="26:26" ht="13.5" hidden="1" x14ac:dyDescent="0.25">
      <c r="Z241" s="17"/>
    </row>
    <row r="242" spans="26:26" ht="13.5" hidden="1" x14ac:dyDescent="0.25">
      <c r="Z242" s="17"/>
    </row>
    <row r="243" spans="26:26" ht="13.5" hidden="1" x14ac:dyDescent="0.25">
      <c r="Z243" s="17"/>
    </row>
    <row r="244" spans="26:26" ht="13.5" hidden="1" x14ac:dyDescent="0.25">
      <c r="Z244" s="17"/>
    </row>
    <row r="245" spans="26:26" ht="13.5" hidden="1" x14ac:dyDescent="0.25">
      <c r="Z245" s="17"/>
    </row>
    <row r="246" spans="26:26" ht="13.5" hidden="1" x14ac:dyDescent="0.25">
      <c r="Z246" s="17"/>
    </row>
    <row r="247" spans="26:26" ht="13.5" hidden="1" x14ac:dyDescent="0.25">
      <c r="Z247" s="17"/>
    </row>
    <row r="248" spans="26:26" ht="13.5" hidden="1" x14ac:dyDescent="0.25">
      <c r="Z248" s="17"/>
    </row>
    <row r="249" spans="26:26" ht="13.5" hidden="1" x14ac:dyDescent="0.25">
      <c r="Z249" s="17"/>
    </row>
    <row r="250" spans="26:26" ht="13.5" hidden="1" x14ac:dyDescent="0.25">
      <c r="Z250" s="17"/>
    </row>
    <row r="251" spans="26:26" ht="13.5" hidden="1" x14ac:dyDescent="0.25">
      <c r="Z251" s="17"/>
    </row>
    <row r="252" spans="26:26" ht="13.5" hidden="1" x14ac:dyDescent="0.25">
      <c r="Z252" s="17"/>
    </row>
    <row r="253" spans="26:26" ht="13.5" hidden="1" x14ac:dyDescent="0.25">
      <c r="Z253" s="17"/>
    </row>
    <row r="254" spans="26:26" ht="13.5" hidden="1" x14ac:dyDescent="0.25">
      <c r="Z254" s="17"/>
    </row>
    <row r="255" spans="26:26" ht="13.5" hidden="1" x14ac:dyDescent="0.25">
      <c r="Z255" s="17"/>
    </row>
    <row r="256" spans="26:26" ht="13.5" hidden="1" x14ac:dyDescent="0.25">
      <c r="Z256" s="17"/>
    </row>
    <row r="257" spans="26:26" ht="13.5" hidden="1" x14ac:dyDescent="0.25">
      <c r="Z257" s="17"/>
    </row>
    <row r="258" spans="26:26" ht="13.5" hidden="1" x14ac:dyDescent="0.25">
      <c r="Z258" s="17"/>
    </row>
    <row r="259" spans="26:26" ht="13.5" hidden="1" x14ac:dyDescent="0.25">
      <c r="Z259" s="17"/>
    </row>
    <row r="260" spans="26:26" ht="13.5" hidden="1" x14ac:dyDescent="0.25">
      <c r="Z260" s="17"/>
    </row>
    <row r="261" spans="26:26" ht="13.5" hidden="1" x14ac:dyDescent="0.25">
      <c r="Z261" s="17"/>
    </row>
    <row r="262" spans="26:26" ht="13.5" hidden="1" x14ac:dyDescent="0.25">
      <c r="Z262" s="17"/>
    </row>
    <row r="263" spans="26:26" ht="13.5" hidden="1" x14ac:dyDescent="0.25">
      <c r="Z263" s="17"/>
    </row>
    <row r="264" spans="26:26" ht="13.5" hidden="1" x14ac:dyDescent="0.25">
      <c r="Z264" s="17"/>
    </row>
    <row r="265" spans="26:26" ht="13.5" hidden="1" x14ac:dyDescent="0.25">
      <c r="Z265" s="17"/>
    </row>
    <row r="266" spans="26:26" ht="13.5" hidden="1" x14ac:dyDescent="0.25">
      <c r="Z266" s="17"/>
    </row>
    <row r="267" spans="26:26" ht="13.5" hidden="1" x14ac:dyDescent="0.25">
      <c r="Z267" s="17"/>
    </row>
    <row r="268" spans="26:26" ht="13.5" hidden="1" x14ac:dyDescent="0.25">
      <c r="Z268" s="17"/>
    </row>
    <row r="269" spans="26:26" ht="13.5" hidden="1" x14ac:dyDescent="0.25">
      <c r="Z269" s="17"/>
    </row>
    <row r="270" spans="26:26" ht="13.5" hidden="1" x14ac:dyDescent="0.25">
      <c r="Z270" s="17"/>
    </row>
    <row r="271" spans="26:26" ht="13.5" hidden="1" x14ac:dyDescent="0.25">
      <c r="Z271" s="17"/>
    </row>
    <row r="272" spans="26:26" ht="13.5" hidden="1" x14ac:dyDescent="0.25">
      <c r="Z272" s="17"/>
    </row>
    <row r="273" spans="26:26" ht="13.5" hidden="1" x14ac:dyDescent="0.25">
      <c r="Z273" s="17"/>
    </row>
    <row r="274" spans="26:26" ht="13.5" hidden="1" x14ac:dyDescent="0.25">
      <c r="Z274" s="17"/>
    </row>
    <row r="275" spans="26:26" ht="13.5" hidden="1" x14ac:dyDescent="0.25">
      <c r="Z275" s="17"/>
    </row>
    <row r="276" spans="26:26" ht="13.5" hidden="1" x14ac:dyDescent="0.25">
      <c r="Z276" s="17"/>
    </row>
    <row r="277" spans="26:26" ht="13.5" hidden="1" x14ac:dyDescent="0.25">
      <c r="Z277" s="17"/>
    </row>
    <row r="278" spans="26:26" ht="13.5" hidden="1" x14ac:dyDescent="0.25">
      <c r="Z278" s="17"/>
    </row>
    <row r="279" spans="26:26" ht="13.5" hidden="1" x14ac:dyDescent="0.25">
      <c r="Z279" s="17"/>
    </row>
    <row r="280" spans="26:26" ht="13.5" hidden="1" x14ac:dyDescent="0.25">
      <c r="Z280" s="17"/>
    </row>
    <row r="281" spans="26:26" ht="13.5" hidden="1" x14ac:dyDescent="0.25">
      <c r="Z281" s="17"/>
    </row>
    <row r="282" spans="26:26" ht="13.5" hidden="1" x14ac:dyDescent="0.25">
      <c r="Z282" s="17"/>
    </row>
    <row r="283" spans="26:26" ht="13.5" hidden="1" x14ac:dyDescent="0.25">
      <c r="Z283" s="17"/>
    </row>
    <row r="284" spans="26:26" ht="13.5" hidden="1" x14ac:dyDescent="0.25">
      <c r="Z284" s="17"/>
    </row>
    <row r="285" spans="26:26" ht="13.5" hidden="1" x14ac:dyDescent="0.25">
      <c r="Z285" s="17"/>
    </row>
    <row r="286" spans="26:26" ht="13.5" hidden="1" x14ac:dyDescent="0.25">
      <c r="Z286" s="17"/>
    </row>
    <row r="287" spans="26:26" ht="13.5" hidden="1" x14ac:dyDescent="0.25">
      <c r="Z287" s="17"/>
    </row>
    <row r="288" spans="26:26" ht="13.5" hidden="1" x14ac:dyDescent="0.25">
      <c r="Z288" s="17"/>
    </row>
    <row r="289" spans="26:26" ht="13.5" hidden="1" x14ac:dyDescent="0.25">
      <c r="Z289" s="17"/>
    </row>
    <row r="290" spans="26:26" ht="13.5" hidden="1" x14ac:dyDescent="0.25">
      <c r="Z290" s="17"/>
    </row>
    <row r="291" spans="26:26" ht="13.5" hidden="1" x14ac:dyDescent="0.25">
      <c r="Z291" s="17"/>
    </row>
    <row r="292" spans="26:26" ht="13.5" hidden="1" x14ac:dyDescent="0.25">
      <c r="Z292" s="17"/>
    </row>
    <row r="293" spans="26:26" ht="13.5" hidden="1" x14ac:dyDescent="0.25">
      <c r="Z293" s="17"/>
    </row>
    <row r="294" spans="26:26" ht="13.5" hidden="1" x14ac:dyDescent="0.25">
      <c r="Z294" s="17"/>
    </row>
    <row r="295" spans="26:26" ht="13.5" hidden="1" x14ac:dyDescent="0.25">
      <c r="Z295" s="17"/>
    </row>
    <row r="296" spans="26:26" ht="13.5" hidden="1" x14ac:dyDescent="0.25">
      <c r="Z296" s="17"/>
    </row>
    <row r="297" spans="26:26" ht="13.5" hidden="1" x14ac:dyDescent="0.25">
      <c r="Z297" s="17"/>
    </row>
    <row r="298" spans="26:26" ht="13.5" hidden="1" x14ac:dyDescent="0.25">
      <c r="Z298" s="17"/>
    </row>
    <row r="299" spans="26:26" ht="13.5" hidden="1" x14ac:dyDescent="0.25">
      <c r="Z299" s="17"/>
    </row>
    <row r="300" spans="26:26" ht="13.5" hidden="1" x14ac:dyDescent="0.25">
      <c r="Z300" s="17"/>
    </row>
    <row r="301" spans="26:26" ht="13.5" hidden="1" x14ac:dyDescent="0.25">
      <c r="Z301" s="17"/>
    </row>
    <row r="302" spans="26:26" ht="13.5" hidden="1" x14ac:dyDescent="0.25">
      <c r="Z302" s="17"/>
    </row>
    <row r="303" spans="26:26" ht="13.5" hidden="1" x14ac:dyDescent="0.25">
      <c r="Z303" s="17"/>
    </row>
    <row r="304" spans="26:26" ht="13.5" hidden="1" x14ac:dyDescent="0.25">
      <c r="Z304" s="17"/>
    </row>
    <row r="305" spans="26:26" ht="13.5" hidden="1" x14ac:dyDescent="0.25">
      <c r="Z305" s="17"/>
    </row>
    <row r="306" spans="26:26" ht="13.5" hidden="1" x14ac:dyDescent="0.25">
      <c r="Z306" s="17"/>
    </row>
    <row r="307" spans="26:26" ht="13.5" hidden="1" x14ac:dyDescent="0.25">
      <c r="Z307" s="17"/>
    </row>
    <row r="308" spans="26:26" ht="13.5" hidden="1" x14ac:dyDescent="0.25">
      <c r="Z308" s="17"/>
    </row>
    <row r="309" spans="26:26" ht="13.5" hidden="1" x14ac:dyDescent="0.25">
      <c r="Z309" s="17"/>
    </row>
    <row r="310" spans="26:26" ht="13.5" hidden="1" x14ac:dyDescent="0.25">
      <c r="Z310" s="17"/>
    </row>
    <row r="311" spans="26:26" ht="13.5" hidden="1" x14ac:dyDescent="0.25">
      <c r="Z311" s="17"/>
    </row>
    <row r="312" spans="26:26" ht="13.5" hidden="1" x14ac:dyDescent="0.25">
      <c r="Z312" s="17"/>
    </row>
    <row r="313" spans="26:26" ht="13.5" hidden="1" x14ac:dyDescent="0.25">
      <c r="Z313" s="17"/>
    </row>
    <row r="314" spans="26:26" ht="13.5" hidden="1" x14ac:dyDescent="0.25">
      <c r="Z314" s="17"/>
    </row>
    <row r="315" spans="26:26" ht="13.5" hidden="1" x14ac:dyDescent="0.25">
      <c r="Z315" s="17"/>
    </row>
    <row r="316" spans="26:26" ht="13.5" hidden="1" x14ac:dyDescent="0.25">
      <c r="Z316" s="17"/>
    </row>
    <row r="317" spans="26:26" ht="13.5" hidden="1" x14ac:dyDescent="0.25">
      <c r="Z317" s="17"/>
    </row>
    <row r="318" spans="26:26" ht="13.5" hidden="1" x14ac:dyDescent="0.25">
      <c r="Z318" s="17"/>
    </row>
    <row r="319" spans="26:26" ht="13.5" hidden="1" x14ac:dyDescent="0.25">
      <c r="Z319" s="17"/>
    </row>
    <row r="320" spans="26:26" ht="13.5" hidden="1" x14ac:dyDescent="0.25">
      <c r="Z320" s="17"/>
    </row>
    <row r="321" spans="26:26" ht="13.5" hidden="1" x14ac:dyDescent="0.25">
      <c r="Z321" s="17"/>
    </row>
    <row r="322" spans="26:26" ht="13.5" hidden="1" x14ac:dyDescent="0.25">
      <c r="Z322" s="17"/>
    </row>
    <row r="323" spans="26:26" ht="13.5" hidden="1" x14ac:dyDescent="0.25">
      <c r="Z323" s="17"/>
    </row>
    <row r="324" spans="26:26" ht="13.5" hidden="1" x14ac:dyDescent="0.25">
      <c r="Z324" s="17"/>
    </row>
    <row r="325" spans="26:26" ht="13.5" hidden="1" x14ac:dyDescent="0.25">
      <c r="Z325" s="17"/>
    </row>
    <row r="326" spans="26:26" ht="13.5" hidden="1" x14ac:dyDescent="0.25">
      <c r="Z326" s="17"/>
    </row>
    <row r="327" spans="26:26" ht="13.5" hidden="1" x14ac:dyDescent="0.25">
      <c r="Z327" s="17"/>
    </row>
    <row r="328" spans="26:26" ht="13.5" hidden="1" x14ac:dyDescent="0.25">
      <c r="Z328" s="17"/>
    </row>
    <row r="329" spans="26:26" ht="13.5" hidden="1" x14ac:dyDescent="0.25">
      <c r="Z329" s="17"/>
    </row>
    <row r="330" spans="26:26" ht="13.5" hidden="1" x14ac:dyDescent="0.25">
      <c r="Z330" s="17"/>
    </row>
    <row r="331" spans="26:26" ht="13.5" hidden="1" x14ac:dyDescent="0.25">
      <c r="Z331" s="17"/>
    </row>
    <row r="332" spans="26:26" ht="13.5" hidden="1" x14ac:dyDescent="0.25">
      <c r="Z332" s="17"/>
    </row>
    <row r="333" spans="26:26" ht="13.5" hidden="1" x14ac:dyDescent="0.25">
      <c r="Z333" s="17"/>
    </row>
    <row r="334" spans="26:26" ht="13.5" hidden="1" x14ac:dyDescent="0.25">
      <c r="Z334" s="17"/>
    </row>
    <row r="335" spans="26:26" ht="13.5" hidden="1" x14ac:dyDescent="0.25">
      <c r="Z335" s="17"/>
    </row>
    <row r="336" spans="26:26" ht="13.5" hidden="1" x14ac:dyDescent="0.25">
      <c r="Z336" s="17"/>
    </row>
    <row r="337" spans="26:26" ht="13.5" hidden="1" x14ac:dyDescent="0.25">
      <c r="Z337" s="17"/>
    </row>
    <row r="338" spans="26:26" ht="13.5" hidden="1" x14ac:dyDescent="0.25">
      <c r="Z338" s="17"/>
    </row>
    <row r="339" spans="26:26" ht="13.5" hidden="1" x14ac:dyDescent="0.25">
      <c r="Z339" s="17"/>
    </row>
    <row r="340" spans="26:26" ht="13.5" hidden="1" x14ac:dyDescent="0.25">
      <c r="Z340" s="17"/>
    </row>
    <row r="341" spans="26:26" ht="13.5" hidden="1" x14ac:dyDescent="0.25">
      <c r="Z341" s="17"/>
    </row>
    <row r="342" spans="26:26" ht="13.5" hidden="1" x14ac:dyDescent="0.25">
      <c r="Z342" s="17"/>
    </row>
    <row r="343" spans="26:26" ht="13.5" hidden="1" x14ac:dyDescent="0.25">
      <c r="Z343" s="17"/>
    </row>
    <row r="344" spans="26:26" ht="13.5" hidden="1" x14ac:dyDescent="0.25">
      <c r="Z344" s="17"/>
    </row>
    <row r="345" spans="26:26" ht="13.5" hidden="1" x14ac:dyDescent="0.25">
      <c r="Z345" s="17"/>
    </row>
    <row r="346" spans="26:26" ht="13.5" hidden="1" x14ac:dyDescent="0.25">
      <c r="Z346" s="17"/>
    </row>
    <row r="347" spans="26:26" ht="13.5" hidden="1" x14ac:dyDescent="0.25">
      <c r="Z347" s="17"/>
    </row>
    <row r="348" spans="26:26" ht="13.5" hidden="1" x14ac:dyDescent="0.25">
      <c r="Z348" s="17"/>
    </row>
    <row r="349" spans="26:26" ht="13.5" hidden="1" x14ac:dyDescent="0.25">
      <c r="Z349" s="17"/>
    </row>
    <row r="350" spans="26:26" ht="13.5" hidden="1" x14ac:dyDescent="0.25">
      <c r="Z350" s="17"/>
    </row>
    <row r="351" spans="26:26" ht="13.5" hidden="1" x14ac:dyDescent="0.25">
      <c r="Z351" s="17"/>
    </row>
    <row r="352" spans="26:26" ht="13.5" hidden="1" x14ac:dyDescent="0.25">
      <c r="Z352" s="17"/>
    </row>
    <row r="353" spans="26:26" ht="13.5" hidden="1" x14ac:dyDescent="0.25">
      <c r="Z353" s="17"/>
    </row>
    <row r="354" spans="26:26" ht="13.5" hidden="1" x14ac:dyDescent="0.25">
      <c r="Z354" s="17"/>
    </row>
    <row r="355" spans="26:26" ht="13.5" hidden="1" x14ac:dyDescent="0.25">
      <c r="Z355" s="17"/>
    </row>
    <row r="356" spans="26:26" ht="13.5" hidden="1" x14ac:dyDescent="0.25">
      <c r="Z356" s="17"/>
    </row>
    <row r="357" spans="26:26" ht="13.5" hidden="1" x14ac:dyDescent="0.25">
      <c r="Z357" s="17"/>
    </row>
    <row r="358" spans="26:26" ht="13.5" hidden="1" x14ac:dyDescent="0.25">
      <c r="Z358" s="17"/>
    </row>
    <row r="359" spans="26:26" ht="13.5" hidden="1" x14ac:dyDescent="0.25">
      <c r="Z359" s="17"/>
    </row>
    <row r="360" spans="26:26" ht="13.5" hidden="1" x14ac:dyDescent="0.25">
      <c r="Z360" s="17"/>
    </row>
    <row r="361" spans="26:26" ht="13.5" hidden="1" x14ac:dyDescent="0.25">
      <c r="Z361" s="17"/>
    </row>
    <row r="362" spans="26:26" ht="13.5" hidden="1" x14ac:dyDescent="0.25">
      <c r="Z362" s="17"/>
    </row>
    <row r="363" spans="26:26" ht="13.5" hidden="1" x14ac:dyDescent="0.25">
      <c r="Z363" s="17"/>
    </row>
    <row r="364" spans="26:26" ht="13.5" hidden="1" x14ac:dyDescent="0.25">
      <c r="Z364" s="17"/>
    </row>
    <row r="365" spans="26:26" ht="13.5" hidden="1" x14ac:dyDescent="0.25">
      <c r="Z365" s="17"/>
    </row>
    <row r="366" spans="26:26" ht="13.5" hidden="1" x14ac:dyDescent="0.25">
      <c r="Z366" s="17"/>
    </row>
    <row r="367" spans="26:26" ht="13.5" hidden="1" x14ac:dyDescent="0.25">
      <c r="Z367" s="17"/>
    </row>
    <row r="368" spans="26:26" ht="13.5" hidden="1" x14ac:dyDescent="0.25">
      <c r="Z368" s="17"/>
    </row>
    <row r="369" spans="26:26" ht="13.5" hidden="1" x14ac:dyDescent="0.25">
      <c r="Z369" s="17"/>
    </row>
    <row r="370" spans="26:26" ht="13.5" hidden="1" x14ac:dyDescent="0.25">
      <c r="Z370" s="17"/>
    </row>
    <row r="371" spans="26:26" ht="13.5" hidden="1" x14ac:dyDescent="0.25">
      <c r="Z371" s="17"/>
    </row>
    <row r="372" spans="26:26" ht="13.5" hidden="1" x14ac:dyDescent="0.25">
      <c r="Z372" s="17"/>
    </row>
    <row r="373" spans="26:26" ht="13.5" hidden="1" x14ac:dyDescent="0.25">
      <c r="Z373" s="17"/>
    </row>
    <row r="374" spans="26:26" ht="13.5" hidden="1" x14ac:dyDescent="0.25">
      <c r="Z374" s="17"/>
    </row>
    <row r="375" spans="26:26" ht="13.5" hidden="1" x14ac:dyDescent="0.25">
      <c r="Z375" s="17"/>
    </row>
    <row r="376" spans="26:26" ht="13.5" hidden="1" x14ac:dyDescent="0.25">
      <c r="Z376" s="17"/>
    </row>
    <row r="377" spans="26:26" ht="13.5" hidden="1" x14ac:dyDescent="0.25">
      <c r="Z377" s="17"/>
    </row>
    <row r="378" spans="26:26" ht="13.5" hidden="1" x14ac:dyDescent="0.25">
      <c r="Z378" s="17"/>
    </row>
    <row r="379" spans="26:26" ht="13.5" hidden="1" x14ac:dyDescent="0.25">
      <c r="Z379" s="17"/>
    </row>
    <row r="380" spans="26:26" ht="13.5" hidden="1" x14ac:dyDescent="0.25">
      <c r="Z380" s="17"/>
    </row>
    <row r="381" spans="26:26" ht="13.5" hidden="1" x14ac:dyDescent="0.25">
      <c r="Z381" s="17"/>
    </row>
    <row r="382" spans="26:26" ht="13.5" hidden="1" x14ac:dyDescent="0.25">
      <c r="Z382" s="17"/>
    </row>
    <row r="383" spans="26:26" ht="13.5" hidden="1" x14ac:dyDescent="0.25">
      <c r="Z383" s="17"/>
    </row>
    <row r="384" spans="26:26" ht="13.5" hidden="1" x14ac:dyDescent="0.25">
      <c r="Z384" s="17"/>
    </row>
    <row r="385" spans="26:26" ht="13.5" hidden="1" x14ac:dyDescent="0.25">
      <c r="Z385" s="17"/>
    </row>
    <row r="386" spans="26:26" ht="13.5" hidden="1" x14ac:dyDescent="0.25">
      <c r="Z386" s="17"/>
    </row>
    <row r="387" spans="26:26" ht="13.5" hidden="1" x14ac:dyDescent="0.25">
      <c r="Z387" s="17"/>
    </row>
    <row r="388" spans="26:26" ht="13.5" hidden="1" x14ac:dyDescent="0.25">
      <c r="Z388" s="17"/>
    </row>
    <row r="389" spans="26:26" ht="13.5" hidden="1" x14ac:dyDescent="0.25">
      <c r="Z389" s="17"/>
    </row>
    <row r="390" spans="26:26" ht="13.5" hidden="1" x14ac:dyDescent="0.25">
      <c r="Z390" s="17"/>
    </row>
    <row r="391" spans="26:26" ht="13.5" hidden="1" x14ac:dyDescent="0.25">
      <c r="Z391" s="17"/>
    </row>
    <row r="392" spans="26:26" ht="13.5" hidden="1" x14ac:dyDescent="0.25">
      <c r="Z392" s="17"/>
    </row>
    <row r="393" spans="26:26" ht="13.5" hidden="1" x14ac:dyDescent="0.25">
      <c r="Z393" s="17"/>
    </row>
    <row r="394" spans="26:26" ht="13.5" hidden="1" x14ac:dyDescent="0.25">
      <c r="Z394" s="17"/>
    </row>
    <row r="395" spans="26:26" ht="13.5" hidden="1" x14ac:dyDescent="0.25">
      <c r="Z395" s="17"/>
    </row>
    <row r="396" spans="26:26" ht="13.5" hidden="1" x14ac:dyDescent="0.25">
      <c r="Z396" s="17"/>
    </row>
    <row r="397" spans="26:26" ht="13.5" hidden="1" x14ac:dyDescent="0.25">
      <c r="Z397" s="17"/>
    </row>
    <row r="398" spans="26:26" ht="13.5" hidden="1" x14ac:dyDescent="0.25">
      <c r="Z398" s="17"/>
    </row>
    <row r="399" spans="26:26" ht="13.5" hidden="1" x14ac:dyDescent="0.25">
      <c r="Z399" s="17"/>
    </row>
    <row r="400" spans="26:26" ht="13.5" hidden="1" x14ac:dyDescent="0.25">
      <c r="Z400" s="17"/>
    </row>
    <row r="401" spans="26:26" ht="13.5" hidden="1" x14ac:dyDescent="0.25">
      <c r="Z401" s="17"/>
    </row>
    <row r="402" spans="26:26" ht="13.5" hidden="1" x14ac:dyDescent="0.25">
      <c r="Z402" s="17"/>
    </row>
    <row r="403" spans="26:26" ht="13.5" hidden="1" x14ac:dyDescent="0.25">
      <c r="Z403" s="17"/>
    </row>
    <row r="404" spans="26:26" ht="13.5" hidden="1" x14ac:dyDescent="0.25">
      <c r="Z404" s="17"/>
    </row>
    <row r="405" spans="26:26" ht="13.5" hidden="1" x14ac:dyDescent="0.25">
      <c r="Z405" s="17"/>
    </row>
    <row r="406" spans="26:26" ht="13.5" hidden="1" x14ac:dyDescent="0.25">
      <c r="Z406" s="17"/>
    </row>
    <row r="407" spans="26:26" ht="13.5" hidden="1" x14ac:dyDescent="0.25">
      <c r="Z407" s="17"/>
    </row>
    <row r="408" spans="26:26" ht="13.5" hidden="1" x14ac:dyDescent="0.25">
      <c r="Z408" s="17"/>
    </row>
    <row r="409" spans="26:26" ht="13.5" hidden="1" x14ac:dyDescent="0.25">
      <c r="Z409" s="17"/>
    </row>
    <row r="410" spans="26:26" ht="13.5" hidden="1" x14ac:dyDescent="0.25">
      <c r="Z410" s="17"/>
    </row>
    <row r="411" spans="26:26" ht="13.5" hidden="1" x14ac:dyDescent="0.25">
      <c r="Z411" s="17"/>
    </row>
    <row r="412" spans="26:26" ht="13.5" hidden="1" x14ac:dyDescent="0.25">
      <c r="Z412" s="17"/>
    </row>
    <row r="413" spans="26:26" ht="13.5" hidden="1" x14ac:dyDescent="0.25">
      <c r="Z413" s="17"/>
    </row>
    <row r="414" spans="26:26" ht="13.5" hidden="1" x14ac:dyDescent="0.25">
      <c r="Z414" s="17"/>
    </row>
    <row r="415" spans="26:26" ht="13.5" hidden="1" x14ac:dyDescent="0.25">
      <c r="Z415" s="17"/>
    </row>
    <row r="416" spans="26:26" ht="13.5" hidden="1" x14ac:dyDescent="0.25">
      <c r="Z416" s="17"/>
    </row>
    <row r="417" spans="26:26" ht="13.5" hidden="1" x14ac:dyDescent="0.25">
      <c r="Z417" s="17"/>
    </row>
    <row r="418" spans="26:26" ht="13.5" hidden="1" x14ac:dyDescent="0.25">
      <c r="Z418" s="17"/>
    </row>
    <row r="419" spans="26:26" ht="13.5" hidden="1" x14ac:dyDescent="0.25">
      <c r="Z419" s="17"/>
    </row>
    <row r="420" spans="26:26" ht="13.5" hidden="1" x14ac:dyDescent="0.25">
      <c r="Z420" s="17"/>
    </row>
    <row r="421" spans="26:26" ht="13.5" hidden="1" x14ac:dyDescent="0.25">
      <c r="Z421" s="17"/>
    </row>
    <row r="422" spans="26:26" ht="13.5" hidden="1" x14ac:dyDescent="0.25">
      <c r="Z422" s="17"/>
    </row>
    <row r="423" spans="26:26" ht="13.5" hidden="1" x14ac:dyDescent="0.25">
      <c r="Z423" s="17"/>
    </row>
    <row r="424" spans="26:26" ht="13.5" hidden="1" x14ac:dyDescent="0.25">
      <c r="Z424" s="17"/>
    </row>
    <row r="425" spans="26:26" ht="13.5" hidden="1" x14ac:dyDescent="0.25">
      <c r="Z425" s="17"/>
    </row>
    <row r="426" spans="26:26" ht="13.5" hidden="1" x14ac:dyDescent="0.25">
      <c r="Z426" s="17"/>
    </row>
    <row r="427" spans="26:26" ht="13.5" hidden="1" x14ac:dyDescent="0.25">
      <c r="Z427" s="17"/>
    </row>
    <row r="428" spans="26:26" ht="13.5" hidden="1" x14ac:dyDescent="0.25">
      <c r="Z428" s="17"/>
    </row>
    <row r="429" spans="26:26" ht="13.5" hidden="1" x14ac:dyDescent="0.25">
      <c r="Z429" s="17"/>
    </row>
    <row r="430" spans="26:26" ht="13.5" hidden="1" x14ac:dyDescent="0.25">
      <c r="Z430" s="17"/>
    </row>
    <row r="431" spans="26:26" ht="13.5" hidden="1" x14ac:dyDescent="0.25">
      <c r="Z431" s="17"/>
    </row>
    <row r="432" spans="26:26" ht="13.5" hidden="1" x14ac:dyDescent="0.25">
      <c r="Z432" s="17"/>
    </row>
    <row r="433" spans="26:26" ht="13.5" hidden="1" x14ac:dyDescent="0.25">
      <c r="Z433" s="17"/>
    </row>
    <row r="434" spans="26:26" ht="13.5" hidden="1" x14ac:dyDescent="0.25">
      <c r="Z434" s="17"/>
    </row>
    <row r="435" spans="26:26" ht="13.5" hidden="1" x14ac:dyDescent="0.25">
      <c r="Z435" s="17"/>
    </row>
    <row r="436" spans="26:26" ht="13.5" hidden="1" x14ac:dyDescent="0.25">
      <c r="Z436" s="17"/>
    </row>
    <row r="437" spans="26:26" ht="13.5" hidden="1" x14ac:dyDescent="0.25">
      <c r="Z437" s="17"/>
    </row>
    <row r="438" spans="26:26" ht="13.5" hidden="1" x14ac:dyDescent="0.25">
      <c r="Z438" s="17"/>
    </row>
    <row r="439" spans="26:26" ht="13.5" hidden="1" x14ac:dyDescent="0.25">
      <c r="Z439" s="17"/>
    </row>
    <row r="440" spans="26:26" ht="13.5" hidden="1" x14ac:dyDescent="0.25">
      <c r="Z440" s="17"/>
    </row>
    <row r="441" spans="26:26" ht="13.5" hidden="1" x14ac:dyDescent="0.25">
      <c r="Z441" s="17"/>
    </row>
    <row r="442" spans="26:26" ht="13.5" hidden="1" x14ac:dyDescent="0.25">
      <c r="Z442" s="17"/>
    </row>
    <row r="443" spans="26:26" ht="13.5" hidden="1" x14ac:dyDescent="0.25">
      <c r="Z443" s="17"/>
    </row>
    <row r="444" spans="26:26" ht="13.5" hidden="1" x14ac:dyDescent="0.25">
      <c r="Z444" s="17"/>
    </row>
    <row r="445" spans="26:26" ht="13.5" hidden="1" x14ac:dyDescent="0.25">
      <c r="Z445" s="17"/>
    </row>
    <row r="446" spans="26:26" ht="13.5" hidden="1" x14ac:dyDescent="0.25">
      <c r="Z446" s="17"/>
    </row>
    <row r="447" spans="26:26" ht="13.5" hidden="1" x14ac:dyDescent="0.25">
      <c r="Z447" s="17"/>
    </row>
    <row r="448" spans="26:26" ht="13.5" hidden="1" x14ac:dyDescent="0.25">
      <c r="Z448" s="17"/>
    </row>
    <row r="449" spans="26:26" ht="13.5" hidden="1" x14ac:dyDescent="0.25">
      <c r="Z449" s="17"/>
    </row>
    <row r="450" spans="26:26" ht="13.5" hidden="1" x14ac:dyDescent="0.25">
      <c r="Z450" s="17"/>
    </row>
    <row r="451" spans="26:26" ht="13.5" hidden="1" x14ac:dyDescent="0.25">
      <c r="Z451" s="17"/>
    </row>
    <row r="452" spans="26:26" ht="13.5" hidden="1" x14ac:dyDescent="0.25">
      <c r="Z452" s="17"/>
    </row>
    <row r="453" spans="26:26" ht="13.5" hidden="1" x14ac:dyDescent="0.25">
      <c r="Z453" s="17"/>
    </row>
    <row r="454" spans="26:26" ht="13.5" hidden="1" x14ac:dyDescent="0.25">
      <c r="Z454" s="17"/>
    </row>
    <row r="455" spans="26:26" ht="13.5" hidden="1" x14ac:dyDescent="0.25">
      <c r="Z455" s="17"/>
    </row>
    <row r="456" spans="26:26" ht="13.5" hidden="1" x14ac:dyDescent="0.25">
      <c r="Z456" s="17"/>
    </row>
    <row r="457" spans="26:26" ht="13.5" hidden="1" x14ac:dyDescent="0.25">
      <c r="Z457" s="17"/>
    </row>
    <row r="458" spans="26:26" ht="13.5" hidden="1" x14ac:dyDescent="0.25">
      <c r="Z458" s="17"/>
    </row>
    <row r="459" spans="26:26" ht="13.5" hidden="1" x14ac:dyDescent="0.25">
      <c r="Z459" s="17"/>
    </row>
    <row r="460" spans="26:26" ht="13.5" hidden="1" x14ac:dyDescent="0.25">
      <c r="Z460" s="17"/>
    </row>
    <row r="461" spans="26:26" ht="13.5" hidden="1" x14ac:dyDescent="0.25">
      <c r="Z461" s="17"/>
    </row>
    <row r="462" spans="26:26" ht="13.5" hidden="1" x14ac:dyDescent="0.25">
      <c r="Z462" s="17"/>
    </row>
    <row r="463" spans="26:26" ht="13.5" hidden="1" x14ac:dyDescent="0.25">
      <c r="Z463" s="17"/>
    </row>
    <row r="464" spans="26:26" ht="13.5" hidden="1" x14ac:dyDescent="0.25">
      <c r="Z464" s="17"/>
    </row>
    <row r="465" spans="26:26" ht="13.5" hidden="1" x14ac:dyDescent="0.25">
      <c r="Z465" s="17"/>
    </row>
    <row r="466" spans="26:26" ht="13.5" hidden="1" x14ac:dyDescent="0.25">
      <c r="Z466" s="17"/>
    </row>
    <row r="467" spans="26:26" ht="13.5" hidden="1" x14ac:dyDescent="0.25">
      <c r="Z467" s="17"/>
    </row>
    <row r="468" spans="26:26" ht="13.5" hidden="1" x14ac:dyDescent="0.25">
      <c r="Z468" s="17"/>
    </row>
    <row r="469" spans="26:26" ht="13.5" hidden="1" x14ac:dyDescent="0.25">
      <c r="Z469" s="17"/>
    </row>
    <row r="470" spans="26:26" ht="13.5" hidden="1" x14ac:dyDescent="0.25">
      <c r="Z470" s="17"/>
    </row>
    <row r="471" spans="26:26" ht="13.5" hidden="1" x14ac:dyDescent="0.25">
      <c r="Z471" s="17"/>
    </row>
    <row r="472" spans="26:26" ht="13.5" hidden="1" x14ac:dyDescent="0.25">
      <c r="Z472" s="17"/>
    </row>
    <row r="473" spans="26:26" ht="13.5" hidden="1" x14ac:dyDescent="0.25">
      <c r="Z473" s="17"/>
    </row>
    <row r="474" spans="26:26" ht="13.5" hidden="1" x14ac:dyDescent="0.25">
      <c r="Z474" s="17"/>
    </row>
    <row r="475" spans="26:26" ht="13.5" hidden="1" x14ac:dyDescent="0.25">
      <c r="Z475" s="17"/>
    </row>
    <row r="476" spans="26:26" ht="13.5" hidden="1" x14ac:dyDescent="0.25">
      <c r="Z476" s="17"/>
    </row>
    <row r="477" spans="26:26" ht="13.5" hidden="1" x14ac:dyDescent="0.25">
      <c r="Z477" s="17"/>
    </row>
    <row r="478" spans="26:26" ht="13.5" hidden="1" x14ac:dyDescent="0.25">
      <c r="Z478" s="17"/>
    </row>
    <row r="479" spans="26:26" ht="13.5" hidden="1" x14ac:dyDescent="0.25">
      <c r="Z479" s="17"/>
    </row>
    <row r="480" spans="26:26" ht="13.5" hidden="1" x14ac:dyDescent="0.25">
      <c r="Z480" s="17"/>
    </row>
    <row r="481" spans="26:26" ht="13.5" hidden="1" x14ac:dyDescent="0.25">
      <c r="Z481" s="17"/>
    </row>
    <row r="482" spans="26:26" ht="13.5" hidden="1" x14ac:dyDescent="0.25">
      <c r="Z482" s="17"/>
    </row>
    <row r="483" spans="26:26" ht="13.5" hidden="1" x14ac:dyDescent="0.25">
      <c r="Z483" s="17"/>
    </row>
    <row r="484" spans="26:26" ht="13.5" hidden="1" x14ac:dyDescent="0.25">
      <c r="Z484" s="17"/>
    </row>
    <row r="485" spans="26:26" ht="13.5" hidden="1" x14ac:dyDescent="0.25">
      <c r="Z485" s="17"/>
    </row>
    <row r="486" spans="26:26" ht="13.5" hidden="1" x14ac:dyDescent="0.25">
      <c r="Z486" s="17"/>
    </row>
    <row r="487" spans="26:26" ht="13.5" hidden="1" x14ac:dyDescent="0.25">
      <c r="Z487" s="17"/>
    </row>
    <row r="488" spans="26:26" ht="13.5" hidden="1" x14ac:dyDescent="0.25">
      <c r="Z488" s="17"/>
    </row>
    <row r="489" spans="26:26" ht="13.5" hidden="1" x14ac:dyDescent="0.25">
      <c r="Z489" s="17"/>
    </row>
    <row r="490" spans="26:26" ht="13.5" hidden="1" x14ac:dyDescent="0.25">
      <c r="Z490" s="17"/>
    </row>
    <row r="491" spans="26:26" ht="13.5" hidden="1" x14ac:dyDescent="0.25">
      <c r="Z491" s="17"/>
    </row>
    <row r="492" spans="26:26" ht="13.5" hidden="1" x14ac:dyDescent="0.25">
      <c r="Z492" s="17"/>
    </row>
    <row r="493" spans="26:26" ht="13.5" hidden="1" x14ac:dyDescent="0.25">
      <c r="Z493" s="17"/>
    </row>
    <row r="494" spans="26:26" ht="13.5" hidden="1" x14ac:dyDescent="0.25">
      <c r="Z494" s="17"/>
    </row>
    <row r="495" spans="26:26" ht="13.5" hidden="1" x14ac:dyDescent="0.25">
      <c r="Z495" s="17"/>
    </row>
    <row r="496" spans="26:26" ht="13.5" hidden="1" x14ac:dyDescent="0.25">
      <c r="Z496" s="17"/>
    </row>
    <row r="497" spans="26:26" ht="13.5" hidden="1" x14ac:dyDescent="0.25">
      <c r="Z497" s="17"/>
    </row>
    <row r="498" spans="26:26" ht="13.5" hidden="1" x14ac:dyDescent="0.25">
      <c r="Z498" s="17"/>
    </row>
    <row r="499" spans="26:26" ht="13.5" hidden="1" x14ac:dyDescent="0.25">
      <c r="Z499" s="17"/>
    </row>
    <row r="500" spans="26:26" ht="13.5" hidden="1" x14ac:dyDescent="0.25">
      <c r="Z500" s="17"/>
    </row>
    <row r="501" spans="26:26" ht="13.5" hidden="1" x14ac:dyDescent="0.25">
      <c r="Z501" s="17"/>
    </row>
    <row r="502" spans="26:26" ht="13.5" hidden="1" x14ac:dyDescent="0.25">
      <c r="Z502" s="17"/>
    </row>
    <row r="503" spans="26:26" ht="13.5" hidden="1" x14ac:dyDescent="0.25">
      <c r="Z503" s="17"/>
    </row>
    <row r="504" spans="26:26" ht="13.5" hidden="1" x14ac:dyDescent="0.25">
      <c r="Z504" s="17"/>
    </row>
    <row r="505" spans="26:26" ht="13.5" hidden="1" x14ac:dyDescent="0.25">
      <c r="Z505" s="17"/>
    </row>
    <row r="506" spans="26:26" ht="13.5" hidden="1" x14ac:dyDescent="0.25">
      <c r="Z506" s="17"/>
    </row>
    <row r="507" spans="26:26" ht="13.5" hidden="1" x14ac:dyDescent="0.25">
      <c r="Z507" s="17"/>
    </row>
    <row r="508" spans="26:26" ht="13.5" hidden="1" x14ac:dyDescent="0.25">
      <c r="Z508" s="17"/>
    </row>
    <row r="509" spans="26:26" ht="13.5" hidden="1" x14ac:dyDescent="0.25">
      <c r="Z509" s="17"/>
    </row>
    <row r="510" spans="26:26" ht="13.5" hidden="1" x14ac:dyDescent="0.25">
      <c r="Z510" s="17"/>
    </row>
    <row r="511" spans="26:26" ht="13.5" hidden="1" x14ac:dyDescent="0.25">
      <c r="Z511" s="17"/>
    </row>
    <row r="512" spans="26:26" ht="13.5" hidden="1" x14ac:dyDescent="0.25">
      <c r="Z512" s="17"/>
    </row>
    <row r="513" spans="26:26" ht="13.5" hidden="1" x14ac:dyDescent="0.25">
      <c r="Z513" s="17"/>
    </row>
    <row r="514" spans="26:26" ht="13.5" hidden="1" x14ac:dyDescent="0.25">
      <c r="Z514" s="17"/>
    </row>
    <row r="515" spans="26:26" ht="13.5" hidden="1" x14ac:dyDescent="0.25">
      <c r="Z515" s="17"/>
    </row>
    <row r="516" spans="26:26" ht="13.5" hidden="1" x14ac:dyDescent="0.25">
      <c r="Z516" s="17"/>
    </row>
    <row r="517" spans="26:26" ht="13.5" hidden="1" x14ac:dyDescent="0.25">
      <c r="Z517" s="17"/>
    </row>
    <row r="518" spans="26:26" ht="13.5" hidden="1" x14ac:dyDescent="0.25">
      <c r="Z518" s="17"/>
    </row>
    <row r="519" spans="26:26" ht="13.5" hidden="1" x14ac:dyDescent="0.25">
      <c r="Z519" s="17"/>
    </row>
    <row r="520" spans="26:26" ht="13.5" hidden="1" x14ac:dyDescent="0.25">
      <c r="Z520" s="17"/>
    </row>
    <row r="521" spans="26:26" ht="13.5" hidden="1" x14ac:dyDescent="0.25">
      <c r="Z521" s="17"/>
    </row>
    <row r="522" spans="26:26" ht="13.5" hidden="1" x14ac:dyDescent="0.25">
      <c r="Z522" s="17"/>
    </row>
    <row r="523" spans="26:26" ht="13.5" hidden="1" x14ac:dyDescent="0.25">
      <c r="Z523" s="17"/>
    </row>
    <row r="524" spans="26:26" ht="13.5" hidden="1" x14ac:dyDescent="0.25">
      <c r="Z524" s="17"/>
    </row>
    <row r="525" spans="26:26" ht="13.5" hidden="1" x14ac:dyDescent="0.25">
      <c r="Z525" s="17"/>
    </row>
    <row r="526" spans="26:26" ht="13.5" hidden="1" x14ac:dyDescent="0.25">
      <c r="Z526" s="17"/>
    </row>
    <row r="527" spans="26:26" ht="13.5" hidden="1" x14ac:dyDescent="0.25">
      <c r="Z527" s="17"/>
    </row>
    <row r="528" spans="26:26" ht="13.5" hidden="1" x14ac:dyDescent="0.25">
      <c r="Z528" s="17"/>
    </row>
    <row r="529" spans="26:26" ht="13.5" hidden="1" x14ac:dyDescent="0.25">
      <c r="Z529" s="17"/>
    </row>
    <row r="530" spans="26:26" ht="13.5" hidden="1" x14ac:dyDescent="0.25">
      <c r="Z530" s="17"/>
    </row>
    <row r="531" spans="26:26" ht="13.5" hidden="1" x14ac:dyDescent="0.25">
      <c r="Z531" s="17"/>
    </row>
    <row r="532" spans="26:26" ht="13.5" hidden="1" x14ac:dyDescent="0.25">
      <c r="Z532" s="17"/>
    </row>
    <row r="533" spans="26:26" ht="13.5" hidden="1" x14ac:dyDescent="0.25">
      <c r="Z533" s="17"/>
    </row>
    <row r="534" spans="26:26" ht="13.5" hidden="1" x14ac:dyDescent="0.25">
      <c r="Z534" s="17"/>
    </row>
    <row r="535" spans="26:26" ht="13.5" hidden="1" x14ac:dyDescent="0.25">
      <c r="Z535" s="17"/>
    </row>
    <row r="536" spans="26:26" ht="13.5" hidden="1" x14ac:dyDescent="0.25">
      <c r="Z536" s="17"/>
    </row>
    <row r="537" spans="26:26" ht="13.5" hidden="1" x14ac:dyDescent="0.25">
      <c r="Z537" s="17"/>
    </row>
    <row r="538" spans="26:26" ht="13.5" hidden="1" x14ac:dyDescent="0.25">
      <c r="Z538" s="17"/>
    </row>
    <row r="539" spans="26:26" ht="13.5" hidden="1" x14ac:dyDescent="0.25">
      <c r="Z539" s="17"/>
    </row>
    <row r="540" spans="26:26" ht="13.5" hidden="1" x14ac:dyDescent="0.25">
      <c r="Z540" s="17"/>
    </row>
    <row r="541" spans="26:26" ht="13.5" hidden="1" x14ac:dyDescent="0.25">
      <c r="Z541" s="17"/>
    </row>
    <row r="542" spans="26:26" ht="13.5" hidden="1" x14ac:dyDescent="0.25">
      <c r="Z542" s="17"/>
    </row>
    <row r="543" spans="26:26" ht="13.5" hidden="1" x14ac:dyDescent="0.25">
      <c r="Z543" s="17"/>
    </row>
    <row r="544" spans="26:26" ht="13.5" hidden="1" x14ac:dyDescent="0.25">
      <c r="Z544" s="17"/>
    </row>
    <row r="545" spans="26:26" ht="13.5" hidden="1" x14ac:dyDescent="0.25">
      <c r="Z545" s="17"/>
    </row>
    <row r="546" spans="26:26" ht="13.5" hidden="1" x14ac:dyDescent="0.25">
      <c r="Z546" s="17"/>
    </row>
    <row r="547" spans="26:26" ht="13.5" hidden="1" x14ac:dyDescent="0.25">
      <c r="Z547" s="17"/>
    </row>
    <row r="548" spans="26:26" ht="13.5" hidden="1" x14ac:dyDescent="0.25">
      <c r="Z548" s="17"/>
    </row>
    <row r="549" spans="26:26" ht="13.5" hidden="1" x14ac:dyDescent="0.25">
      <c r="Z549" s="17"/>
    </row>
    <row r="550" spans="26:26" ht="13.5" hidden="1" x14ac:dyDescent="0.25">
      <c r="Z550" s="17"/>
    </row>
    <row r="551" spans="26:26" ht="13.5" hidden="1" x14ac:dyDescent="0.25">
      <c r="Z551" s="17"/>
    </row>
    <row r="552" spans="26:26" ht="13.5" hidden="1" x14ac:dyDescent="0.25">
      <c r="Z552" s="17"/>
    </row>
    <row r="553" spans="26:26" ht="13.5" hidden="1" x14ac:dyDescent="0.25">
      <c r="Z553" s="17"/>
    </row>
    <row r="554" spans="26:26" ht="13.5" hidden="1" x14ac:dyDescent="0.25">
      <c r="Z554" s="17"/>
    </row>
    <row r="555" spans="26:26" ht="13.5" hidden="1" x14ac:dyDescent="0.25">
      <c r="Z555" s="17"/>
    </row>
    <row r="556" spans="26:26" ht="13.5" hidden="1" x14ac:dyDescent="0.25">
      <c r="Z556" s="17"/>
    </row>
    <row r="557" spans="26:26" ht="13.5" hidden="1" x14ac:dyDescent="0.25">
      <c r="Z557" s="17"/>
    </row>
    <row r="558" spans="26:26" ht="13.5" hidden="1" x14ac:dyDescent="0.25">
      <c r="Z558" s="17"/>
    </row>
    <row r="559" spans="26:26" ht="13.5" hidden="1" x14ac:dyDescent="0.25">
      <c r="Z559" s="17"/>
    </row>
    <row r="560" spans="26:26" ht="13.5" hidden="1" x14ac:dyDescent="0.25">
      <c r="Z560" s="17"/>
    </row>
    <row r="561" spans="26:26" ht="13.5" hidden="1" x14ac:dyDescent="0.25">
      <c r="Z561" s="17"/>
    </row>
    <row r="562" spans="26:26" ht="13.5" hidden="1" x14ac:dyDescent="0.25">
      <c r="Z562" s="17"/>
    </row>
    <row r="563" spans="26:26" ht="13.5" hidden="1" x14ac:dyDescent="0.25">
      <c r="Z563" s="17"/>
    </row>
    <row r="564" spans="26:26" ht="13.5" hidden="1" x14ac:dyDescent="0.25">
      <c r="Z564" s="17"/>
    </row>
    <row r="565" spans="26:26" ht="13.5" hidden="1" x14ac:dyDescent="0.25">
      <c r="Z565" s="17"/>
    </row>
    <row r="566" spans="26:26" ht="13.5" hidden="1" x14ac:dyDescent="0.25">
      <c r="Z566" s="17"/>
    </row>
    <row r="567" spans="26:26" ht="13.5" hidden="1" x14ac:dyDescent="0.25">
      <c r="Z567" s="17"/>
    </row>
    <row r="568" spans="26:26" ht="13.5" hidden="1" x14ac:dyDescent="0.25">
      <c r="Z568" s="17"/>
    </row>
    <row r="569" spans="26:26" ht="13.5" hidden="1" x14ac:dyDescent="0.25">
      <c r="Z569" s="17"/>
    </row>
    <row r="570" spans="26:26" ht="13.5" hidden="1" x14ac:dyDescent="0.25">
      <c r="Z570" s="17"/>
    </row>
    <row r="571" spans="26:26" ht="13.5" hidden="1" x14ac:dyDescent="0.25">
      <c r="Z571" s="17"/>
    </row>
    <row r="572" spans="26:26" ht="13.5" hidden="1" x14ac:dyDescent="0.25">
      <c r="Z572" s="17"/>
    </row>
    <row r="573" spans="26:26" ht="13.5" hidden="1" x14ac:dyDescent="0.25">
      <c r="Z573" s="17"/>
    </row>
    <row r="574" spans="26:26" ht="13.5" hidden="1" x14ac:dyDescent="0.25">
      <c r="Z574" s="17"/>
    </row>
    <row r="575" spans="26:26" ht="13.5" hidden="1" x14ac:dyDescent="0.25">
      <c r="Z575" s="17"/>
    </row>
    <row r="576" spans="26:26" ht="13.5" hidden="1" x14ac:dyDescent="0.25">
      <c r="Z576" s="17"/>
    </row>
    <row r="577" spans="26:26" ht="13.5" hidden="1" x14ac:dyDescent="0.25">
      <c r="Z577" s="17"/>
    </row>
    <row r="578" spans="26:26" ht="13.5" hidden="1" x14ac:dyDescent="0.25">
      <c r="Z578" s="17"/>
    </row>
    <row r="579" spans="26:26" ht="13.5" hidden="1" x14ac:dyDescent="0.25">
      <c r="Z579" s="17"/>
    </row>
    <row r="580" spans="26:26" ht="13.5" hidden="1" x14ac:dyDescent="0.25">
      <c r="Z580" s="17"/>
    </row>
    <row r="581" spans="26:26" ht="13.5" hidden="1" x14ac:dyDescent="0.25">
      <c r="Z581" s="17"/>
    </row>
    <row r="582" spans="26:26" ht="13.5" hidden="1" x14ac:dyDescent="0.25">
      <c r="Z582" s="17"/>
    </row>
    <row r="583" spans="26:26" ht="13.5" hidden="1" x14ac:dyDescent="0.25">
      <c r="Z583" s="17"/>
    </row>
    <row r="584" spans="26:26" ht="13.5" hidden="1" x14ac:dyDescent="0.25">
      <c r="Z584" s="17"/>
    </row>
    <row r="585" spans="26:26" ht="13.5" hidden="1" x14ac:dyDescent="0.25">
      <c r="Z585" s="17"/>
    </row>
    <row r="586" spans="26:26" ht="13.5" hidden="1" x14ac:dyDescent="0.25">
      <c r="Z586" s="17"/>
    </row>
    <row r="587" spans="26:26" ht="13.5" hidden="1" x14ac:dyDescent="0.25">
      <c r="Z587" s="17"/>
    </row>
    <row r="588" spans="26:26" ht="13.5" hidden="1" x14ac:dyDescent="0.25">
      <c r="Z588" s="17"/>
    </row>
    <row r="589" spans="26:26" ht="13.5" hidden="1" x14ac:dyDescent="0.25">
      <c r="Z589" s="17"/>
    </row>
    <row r="590" spans="26:26" ht="13.5" hidden="1" x14ac:dyDescent="0.25">
      <c r="Z590" s="17"/>
    </row>
    <row r="591" spans="26:26" ht="13.5" hidden="1" x14ac:dyDescent="0.25">
      <c r="Z591" s="17"/>
    </row>
    <row r="592" spans="26:26" ht="13.5" hidden="1" x14ac:dyDescent="0.25">
      <c r="Z592" s="17"/>
    </row>
    <row r="593" spans="26:26" ht="13.5" hidden="1" x14ac:dyDescent="0.25">
      <c r="Z593" s="17"/>
    </row>
    <row r="594" spans="26:26" ht="13.5" hidden="1" x14ac:dyDescent="0.25">
      <c r="Z594" s="17"/>
    </row>
    <row r="595" spans="26:26" ht="13.5" hidden="1" x14ac:dyDescent="0.25">
      <c r="Z595" s="17"/>
    </row>
    <row r="596" spans="26:26" ht="13.5" hidden="1" x14ac:dyDescent="0.25">
      <c r="Z596" s="17"/>
    </row>
    <row r="597" spans="26:26" ht="13.5" hidden="1" x14ac:dyDescent="0.25">
      <c r="Z597" s="17"/>
    </row>
    <row r="598" spans="26:26" ht="13.5" hidden="1" x14ac:dyDescent="0.25">
      <c r="Z598" s="17"/>
    </row>
    <row r="599" spans="26:26" ht="13.5" hidden="1" x14ac:dyDescent="0.25">
      <c r="Z599" s="17"/>
    </row>
    <row r="600" spans="26:26" ht="13.5" hidden="1" x14ac:dyDescent="0.25">
      <c r="Z600" s="17"/>
    </row>
    <row r="601" spans="26:26" ht="13.5" hidden="1" x14ac:dyDescent="0.25">
      <c r="Z601" s="17"/>
    </row>
    <row r="602" spans="26:26" ht="13.5" hidden="1" x14ac:dyDescent="0.25">
      <c r="Z602" s="17"/>
    </row>
    <row r="603" spans="26:26" ht="13.5" hidden="1" x14ac:dyDescent="0.25">
      <c r="Z603" s="17"/>
    </row>
    <row r="604" spans="26:26" ht="13.5" hidden="1" x14ac:dyDescent="0.25">
      <c r="Z604" s="17"/>
    </row>
    <row r="605" spans="26:26" ht="13.5" hidden="1" x14ac:dyDescent="0.25">
      <c r="Z605" s="17"/>
    </row>
    <row r="606" spans="26:26" ht="13.5" hidden="1" x14ac:dyDescent="0.25">
      <c r="Z606" s="17"/>
    </row>
    <row r="607" spans="26:26" ht="13.5" hidden="1" x14ac:dyDescent="0.25">
      <c r="Z607" s="17"/>
    </row>
    <row r="608" spans="26:26" ht="13.5" hidden="1" x14ac:dyDescent="0.25">
      <c r="Z608" s="17"/>
    </row>
    <row r="609" spans="26:26" ht="13.5" hidden="1" x14ac:dyDescent="0.25">
      <c r="Z609" s="17"/>
    </row>
    <row r="610" spans="26:26" ht="13.5" hidden="1" x14ac:dyDescent="0.25">
      <c r="Z610" s="17"/>
    </row>
    <row r="611" spans="26:26" ht="13.5" hidden="1" x14ac:dyDescent="0.25">
      <c r="Z611" s="17"/>
    </row>
    <row r="612" spans="26:26" ht="13.5" hidden="1" x14ac:dyDescent="0.25">
      <c r="Z612" s="17"/>
    </row>
    <row r="613" spans="26:26" ht="13.5" hidden="1" x14ac:dyDescent="0.25">
      <c r="Z613" s="17"/>
    </row>
    <row r="614" spans="26:26" ht="13.5" hidden="1" x14ac:dyDescent="0.25">
      <c r="Z614" s="17"/>
    </row>
    <row r="615" spans="26:26" ht="13.5" hidden="1" x14ac:dyDescent="0.25">
      <c r="Z615" s="17"/>
    </row>
    <row r="616" spans="26:26" ht="13.5" hidden="1" x14ac:dyDescent="0.25">
      <c r="Z616" s="17"/>
    </row>
    <row r="617" spans="26:26" ht="13.5" hidden="1" x14ac:dyDescent="0.25">
      <c r="Z617" s="17"/>
    </row>
    <row r="618" spans="26:26" ht="13.5" hidden="1" x14ac:dyDescent="0.25">
      <c r="Z618" s="17"/>
    </row>
    <row r="619" spans="26:26" ht="13.5" hidden="1" x14ac:dyDescent="0.25">
      <c r="Z619" s="17"/>
    </row>
    <row r="620" spans="26:26" ht="13.5" hidden="1" x14ac:dyDescent="0.25">
      <c r="Z620" s="17"/>
    </row>
    <row r="621" spans="26:26" ht="13.5" hidden="1" x14ac:dyDescent="0.25">
      <c r="Z621" s="17"/>
    </row>
    <row r="622" spans="26:26" ht="13.5" hidden="1" x14ac:dyDescent="0.25">
      <c r="Z622" s="17"/>
    </row>
    <row r="623" spans="26:26" ht="13.5" hidden="1" x14ac:dyDescent="0.25">
      <c r="Z623" s="17"/>
    </row>
    <row r="624" spans="26:26" ht="13.5" hidden="1" x14ac:dyDescent="0.25">
      <c r="Z624" s="17"/>
    </row>
    <row r="625" spans="26:26" ht="13.5" hidden="1" x14ac:dyDescent="0.25">
      <c r="Z625" s="17"/>
    </row>
    <row r="626" spans="26:26" ht="13.5" hidden="1" x14ac:dyDescent="0.25">
      <c r="Z626" s="17"/>
    </row>
    <row r="627" spans="26:26" ht="13.5" hidden="1" x14ac:dyDescent="0.25">
      <c r="Z627" s="17"/>
    </row>
    <row r="628" spans="26:26" ht="13.5" hidden="1" x14ac:dyDescent="0.25">
      <c r="Z628" s="17"/>
    </row>
    <row r="629" spans="26:26" ht="13.5" hidden="1" x14ac:dyDescent="0.25">
      <c r="Z629" s="17"/>
    </row>
    <row r="630" spans="26:26" ht="13.5" hidden="1" x14ac:dyDescent="0.25">
      <c r="Z630" s="17"/>
    </row>
    <row r="631" spans="26:26" ht="13.5" hidden="1" x14ac:dyDescent="0.25">
      <c r="Z631" s="17"/>
    </row>
    <row r="632" spans="26:26" ht="13.5" hidden="1" x14ac:dyDescent="0.25">
      <c r="Z632" s="17"/>
    </row>
    <row r="633" spans="26:26" ht="13.5" hidden="1" x14ac:dyDescent="0.25">
      <c r="Z633" s="17"/>
    </row>
    <row r="634" spans="26:26" ht="13.5" hidden="1" x14ac:dyDescent="0.25">
      <c r="Z634" s="17"/>
    </row>
    <row r="635" spans="26:26" ht="13.5" hidden="1" x14ac:dyDescent="0.25">
      <c r="Z635" s="17"/>
    </row>
    <row r="636" spans="26:26" ht="13.5" hidden="1" x14ac:dyDescent="0.25">
      <c r="Z636" s="17"/>
    </row>
    <row r="637" spans="26:26" ht="13.5" hidden="1" x14ac:dyDescent="0.25">
      <c r="Z637" s="17"/>
    </row>
    <row r="638" spans="26:26" ht="13.5" hidden="1" x14ac:dyDescent="0.25">
      <c r="Z638" s="17"/>
    </row>
    <row r="639" spans="26:26" ht="13.5" hidden="1" x14ac:dyDescent="0.25">
      <c r="Z639" s="17"/>
    </row>
    <row r="640" spans="26:26" ht="13.5" hidden="1" x14ac:dyDescent="0.25">
      <c r="Z640" s="17"/>
    </row>
    <row r="641" spans="26:26" ht="13.5" hidden="1" x14ac:dyDescent="0.25">
      <c r="Z641" s="17"/>
    </row>
    <row r="642" spans="26:26" ht="13.5" hidden="1" x14ac:dyDescent="0.25">
      <c r="Z642" s="17"/>
    </row>
    <row r="643" spans="26:26" ht="13.5" hidden="1" x14ac:dyDescent="0.25">
      <c r="Z643" s="17"/>
    </row>
    <row r="644" spans="26:26" ht="13.5" hidden="1" x14ac:dyDescent="0.25">
      <c r="Z644" s="17"/>
    </row>
    <row r="645" spans="26:26" ht="13.5" hidden="1" x14ac:dyDescent="0.25">
      <c r="Z645" s="17"/>
    </row>
    <row r="646" spans="26:26" ht="13.5" hidden="1" x14ac:dyDescent="0.25">
      <c r="Z646" s="17"/>
    </row>
    <row r="647" spans="26:26" ht="13.5" hidden="1" x14ac:dyDescent="0.25">
      <c r="Z647" s="17"/>
    </row>
    <row r="648" spans="26:26" ht="13.5" hidden="1" x14ac:dyDescent="0.25">
      <c r="Z648" s="17"/>
    </row>
    <row r="649" spans="26:26" ht="13.5" hidden="1" x14ac:dyDescent="0.25">
      <c r="Z649" s="17"/>
    </row>
    <row r="650" spans="26:26" ht="13.5" hidden="1" x14ac:dyDescent="0.25">
      <c r="Z650" s="17"/>
    </row>
    <row r="651" spans="26:26" ht="13.5" hidden="1" x14ac:dyDescent="0.25">
      <c r="Z651" s="17"/>
    </row>
    <row r="652" spans="26:26" ht="13.5" hidden="1" x14ac:dyDescent="0.25">
      <c r="Z652" s="17"/>
    </row>
    <row r="653" spans="26:26" ht="13.5" hidden="1" x14ac:dyDescent="0.25">
      <c r="Z653" s="17"/>
    </row>
    <row r="654" spans="26:26" ht="13.5" hidden="1" x14ac:dyDescent="0.25">
      <c r="Z654" s="17"/>
    </row>
    <row r="655" spans="26:26" ht="13.5" hidden="1" x14ac:dyDescent="0.25">
      <c r="Z655" s="17"/>
    </row>
    <row r="656" spans="26:26" ht="13.5" hidden="1" x14ac:dyDescent="0.25">
      <c r="Z656" s="17"/>
    </row>
    <row r="657" spans="26:26" ht="13.5" hidden="1" x14ac:dyDescent="0.25">
      <c r="Z657" s="17"/>
    </row>
    <row r="658" spans="26:26" ht="13.5" hidden="1" x14ac:dyDescent="0.25">
      <c r="Z658" s="17"/>
    </row>
    <row r="659" spans="26:26" ht="13.5" hidden="1" x14ac:dyDescent="0.25">
      <c r="Z659" s="17"/>
    </row>
    <row r="660" spans="26:26" ht="13.5" hidden="1" x14ac:dyDescent="0.25">
      <c r="Z660" s="17"/>
    </row>
    <row r="661" spans="26:26" ht="13.5" hidden="1" x14ac:dyDescent="0.25">
      <c r="Z661" s="17"/>
    </row>
    <row r="662" spans="26:26" ht="13.5" hidden="1" x14ac:dyDescent="0.25">
      <c r="Z662" s="17"/>
    </row>
    <row r="663" spans="26:26" ht="13.5" hidden="1" x14ac:dyDescent="0.25">
      <c r="Z663" s="17"/>
    </row>
    <row r="664" spans="26:26" ht="13.5" hidden="1" x14ac:dyDescent="0.25">
      <c r="Z664" s="17"/>
    </row>
    <row r="665" spans="26:26" ht="13.5" hidden="1" x14ac:dyDescent="0.25">
      <c r="Z665" s="17"/>
    </row>
    <row r="666" spans="26:26" ht="13.5" hidden="1" x14ac:dyDescent="0.25">
      <c r="Z666" s="17"/>
    </row>
    <row r="667" spans="26:26" ht="13.5" hidden="1" x14ac:dyDescent="0.25">
      <c r="Z667" s="17"/>
    </row>
    <row r="668" spans="26:26" ht="13.5" hidden="1" x14ac:dyDescent="0.25">
      <c r="Z668" s="17"/>
    </row>
    <row r="669" spans="26:26" ht="13.5" hidden="1" x14ac:dyDescent="0.25">
      <c r="Z669" s="17"/>
    </row>
    <row r="670" spans="26:26" ht="13.5" hidden="1" x14ac:dyDescent="0.25">
      <c r="Z670" s="17"/>
    </row>
    <row r="671" spans="26:26" ht="13.5" hidden="1" x14ac:dyDescent="0.25">
      <c r="Z671" s="17"/>
    </row>
    <row r="672" spans="26:26" ht="13.5" hidden="1" x14ac:dyDescent="0.25">
      <c r="Z672" s="17"/>
    </row>
    <row r="673" spans="26:26" ht="13.5" hidden="1" x14ac:dyDescent="0.25">
      <c r="Z673" s="17"/>
    </row>
    <row r="674" spans="26:26" ht="13.5" hidden="1" x14ac:dyDescent="0.25">
      <c r="Z674" s="17"/>
    </row>
    <row r="675" spans="26:26" ht="13.5" hidden="1" x14ac:dyDescent="0.25">
      <c r="Z675" s="17"/>
    </row>
    <row r="676" spans="26:26" ht="13.5" hidden="1" x14ac:dyDescent="0.25">
      <c r="Z676" s="17"/>
    </row>
    <row r="677" spans="26:26" ht="13.5" hidden="1" x14ac:dyDescent="0.25">
      <c r="Z677" s="17"/>
    </row>
    <row r="678" spans="26:26" ht="13.5" hidden="1" x14ac:dyDescent="0.25">
      <c r="Z678" s="17"/>
    </row>
    <row r="679" spans="26:26" ht="13.5" hidden="1" x14ac:dyDescent="0.25">
      <c r="Z679" s="17"/>
    </row>
    <row r="680" spans="26:26" ht="13.5" hidden="1" x14ac:dyDescent="0.25">
      <c r="Z680" s="17"/>
    </row>
    <row r="681" spans="26:26" ht="13.5" hidden="1" x14ac:dyDescent="0.25">
      <c r="Z681" s="17"/>
    </row>
    <row r="682" spans="26:26" ht="13.5" hidden="1" x14ac:dyDescent="0.25">
      <c r="Z682" s="17"/>
    </row>
    <row r="683" spans="26:26" ht="13.5" hidden="1" x14ac:dyDescent="0.25">
      <c r="Z683" s="17"/>
    </row>
    <row r="684" spans="26:26" ht="13.5" hidden="1" x14ac:dyDescent="0.25">
      <c r="Z684" s="17"/>
    </row>
    <row r="685" spans="26:26" ht="13.5" hidden="1" x14ac:dyDescent="0.25">
      <c r="Z685" s="17"/>
    </row>
    <row r="686" spans="26:26" ht="13.5" hidden="1" x14ac:dyDescent="0.25">
      <c r="Z686" s="17"/>
    </row>
    <row r="687" spans="26:26" ht="13.5" hidden="1" x14ac:dyDescent="0.25">
      <c r="Z687" s="17"/>
    </row>
    <row r="688" spans="26:26" ht="13.5" hidden="1" x14ac:dyDescent="0.25">
      <c r="Z688" s="17"/>
    </row>
    <row r="689" spans="26:26" ht="13.5" hidden="1" x14ac:dyDescent="0.25">
      <c r="Z689" s="17"/>
    </row>
    <row r="690" spans="26:26" ht="13.5" hidden="1" x14ac:dyDescent="0.25">
      <c r="Z690" s="17"/>
    </row>
    <row r="691" spans="26:26" ht="13.5" hidden="1" x14ac:dyDescent="0.25">
      <c r="Z691" s="17"/>
    </row>
    <row r="692" spans="26:26" ht="13.5" hidden="1" x14ac:dyDescent="0.25">
      <c r="Z692" s="17"/>
    </row>
    <row r="693" spans="26:26" ht="13.5" hidden="1" x14ac:dyDescent="0.25">
      <c r="Z693" s="17"/>
    </row>
    <row r="694" spans="26:26" ht="13.5" hidden="1" x14ac:dyDescent="0.25">
      <c r="Z694" s="17"/>
    </row>
    <row r="695" spans="26:26" ht="13.5" hidden="1" x14ac:dyDescent="0.25">
      <c r="Z695" s="17"/>
    </row>
    <row r="696" spans="26:26" ht="13.5" hidden="1" x14ac:dyDescent="0.25">
      <c r="Z696" s="17"/>
    </row>
    <row r="697" spans="26:26" ht="13.5" hidden="1" x14ac:dyDescent="0.25">
      <c r="Z697" s="17"/>
    </row>
    <row r="698" spans="26:26" ht="13.5" hidden="1" x14ac:dyDescent="0.25">
      <c r="Z698" s="17"/>
    </row>
    <row r="699" spans="26:26" ht="13.5" hidden="1" x14ac:dyDescent="0.25">
      <c r="Z699" s="17"/>
    </row>
    <row r="700" spans="26:26" ht="13.5" hidden="1" x14ac:dyDescent="0.25">
      <c r="Z700" s="17"/>
    </row>
    <row r="701" spans="26:26" ht="13.5" hidden="1" x14ac:dyDescent="0.25">
      <c r="Z701" s="17"/>
    </row>
    <row r="702" spans="26:26" ht="13.5" hidden="1" x14ac:dyDescent="0.25">
      <c r="Z702" s="17"/>
    </row>
    <row r="703" spans="26:26" ht="13.5" hidden="1" x14ac:dyDescent="0.25">
      <c r="Z703" s="17"/>
    </row>
    <row r="704" spans="26:26" ht="13.5" hidden="1" x14ac:dyDescent="0.25">
      <c r="Z704" s="17"/>
    </row>
    <row r="705" spans="26:26" ht="13.5" hidden="1" x14ac:dyDescent="0.25">
      <c r="Z705" s="17"/>
    </row>
    <row r="706" spans="26:26" ht="13.5" hidden="1" x14ac:dyDescent="0.25">
      <c r="Z706" s="17"/>
    </row>
    <row r="707" spans="26:26" ht="13.5" hidden="1" x14ac:dyDescent="0.25">
      <c r="Z707" s="17"/>
    </row>
    <row r="708" spans="26:26" ht="13.5" hidden="1" x14ac:dyDescent="0.25">
      <c r="Z708" s="17"/>
    </row>
    <row r="709" spans="26:26" ht="13.5" hidden="1" x14ac:dyDescent="0.25">
      <c r="Z709" s="17"/>
    </row>
    <row r="710" spans="26:26" ht="13.5" hidden="1" x14ac:dyDescent="0.25">
      <c r="Z710" s="17"/>
    </row>
    <row r="711" spans="26:26" ht="13.5" hidden="1" x14ac:dyDescent="0.25">
      <c r="Z711" s="17"/>
    </row>
    <row r="712" spans="26:26" ht="13.5" hidden="1" x14ac:dyDescent="0.25">
      <c r="Z712" s="17"/>
    </row>
    <row r="713" spans="26:26" ht="13.5" hidden="1" x14ac:dyDescent="0.25">
      <c r="Z713" s="17"/>
    </row>
    <row r="714" spans="26:26" ht="13.5" hidden="1" x14ac:dyDescent="0.25">
      <c r="Z714" s="17"/>
    </row>
    <row r="715" spans="26:26" ht="13.5" hidden="1" x14ac:dyDescent="0.25">
      <c r="Z715" s="17"/>
    </row>
    <row r="716" spans="26:26" ht="13.5" hidden="1" x14ac:dyDescent="0.25">
      <c r="Z716" s="17"/>
    </row>
    <row r="717" spans="26:26" ht="13.5" hidden="1" x14ac:dyDescent="0.25">
      <c r="Z717" s="17"/>
    </row>
    <row r="718" spans="26:26" ht="13.5" hidden="1" x14ac:dyDescent="0.25">
      <c r="Z718" s="17"/>
    </row>
    <row r="719" spans="26:26" ht="13.5" hidden="1" x14ac:dyDescent="0.25">
      <c r="Z719" s="17"/>
    </row>
    <row r="720" spans="26:26" ht="13.5" hidden="1" x14ac:dyDescent="0.25">
      <c r="Z720" s="17"/>
    </row>
    <row r="721" spans="26:26" ht="13.5" hidden="1" x14ac:dyDescent="0.25">
      <c r="Z721" s="17"/>
    </row>
    <row r="722" spans="26:26" ht="13.5" hidden="1" x14ac:dyDescent="0.25">
      <c r="Z722" s="17"/>
    </row>
    <row r="723" spans="26:26" ht="13.5" hidden="1" x14ac:dyDescent="0.25">
      <c r="Z723" s="17"/>
    </row>
    <row r="724" spans="26:26" ht="13.5" hidden="1" x14ac:dyDescent="0.25">
      <c r="Z724" s="17"/>
    </row>
    <row r="725" spans="26:26" ht="13.5" hidden="1" x14ac:dyDescent="0.25">
      <c r="Z725" s="17"/>
    </row>
    <row r="726" spans="26:26" ht="13.5" hidden="1" x14ac:dyDescent="0.25">
      <c r="Z726" s="17"/>
    </row>
    <row r="727" spans="26:26" ht="13.5" hidden="1" x14ac:dyDescent="0.25">
      <c r="Z727" s="17"/>
    </row>
    <row r="728" spans="26:26" ht="13.5" hidden="1" x14ac:dyDescent="0.25">
      <c r="Z728" s="17"/>
    </row>
    <row r="729" spans="26:26" ht="13.5" hidden="1" x14ac:dyDescent="0.25">
      <c r="Z729" s="17"/>
    </row>
    <row r="730" spans="26:26" ht="13.5" hidden="1" x14ac:dyDescent="0.25">
      <c r="Z730" s="17"/>
    </row>
    <row r="731" spans="26:26" ht="13.5" hidden="1" x14ac:dyDescent="0.25">
      <c r="Z731" s="17"/>
    </row>
    <row r="732" spans="26:26" ht="13.5" hidden="1" x14ac:dyDescent="0.25">
      <c r="Z732" s="17"/>
    </row>
    <row r="733" spans="26:26" ht="13.5" hidden="1" x14ac:dyDescent="0.25">
      <c r="Z733" s="17"/>
    </row>
    <row r="734" spans="26:26" ht="13.5" hidden="1" x14ac:dyDescent="0.25">
      <c r="Z734" s="17"/>
    </row>
    <row r="735" spans="26:26" ht="13.5" hidden="1" x14ac:dyDescent="0.25">
      <c r="Z735" s="17"/>
    </row>
    <row r="736" spans="26:26" ht="13.5" hidden="1" x14ac:dyDescent="0.25">
      <c r="Z736" s="17"/>
    </row>
    <row r="737" spans="26:26" ht="13.5" hidden="1" x14ac:dyDescent="0.25">
      <c r="Z737" s="17"/>
    </row>
    <row r="738" spans="26:26" ht="13.5" hidden="1" x14ac:dyDescent="0.25">
      <c r="Z738" s="17"/>
    </row>
    <row r="739" spans="26:26" ht="13.5" hidden="1" x14ac:dyDescent="0.25">
      <c r="Z739" s="17"/>
    </row>
    <row r="740" spans="26:26" ht="13.5" hidden="1" x14ac:dyDescent="0.25">
      <c r="Z740" s="17"/>
    </row>
    <row r="741" spans="26:26" ht="13.5" hidden="1" x14ac:dyDescent="0.25">
      <c r="Z741" s="17"/>
    </row>
    <row r="742" spans="26:26" ht="13.5" hidden="1" x14ac:dyDescent="0.25">
      <c r="Z742" s="17"/>
    </row>
    <row r="743" spans="26:26" ht="13.5" hidden="1" x14ac:dyDescent="0.25">
      <c r="Z743" s="17"/>
    </row>
    <row r="744" spans="26:26" ht="13.5" hidden="1" x14ac:dyDescent="0.25">
      <c r="Z744" s="17"/>
    </row>
    <row r="745" spans="26:26" ht="13.5" hidden="1" x14ac:dyDescent="0.25">
      <c r="Z745" s="17"/>
    </row>
    <row r="746" spans="26:26" ht="13.5" hidden="1" x14ac:dyDescent="0.25">
      <c r="Z746" s="17"/>
    </row>
    <row r="747" spans="26:26" ht="13.5" hidden="1" x14ac:dyDescent="0.25">
      <c r="Z747" s="17"/>
    </row>
    <row r="748" spans="26:26" ht="13.5" hidden="1" x14ac:dyDescent="0.25">
      <c r="Z748" s="17"/>
    </row>
    <row r="749" spans="26:26" ht="13.5" hidden="1" x14ac:dyDescent="0.25">
      <c r="Z749" s="17"/>
    </row>
    <row r="750" spans="26:26" ht="13.5" hidden="1" x14ac:dyDescent="0.25">
      <c r="Z750" s="17"/>
    </row>
    <row r="751" spans="26:26" ht="13.5" hidden="1" x14ac:dyDescent="0.25">
      <c r="Z751" s="17"/>
    </row>
    <row r="752" spans="26:26" ht="13.5" hidden="1" x14ac:dyDescent="0.25">
      <c r="Z752" s="17"/>
    </row>
    <row r="753" spans="26:26" ht="13.5" hidden="1" x14ac:dyDescent="0.25">
      <c r="Z753" s="17"/>
    </row>
    <row r="754" spans="26:26" ht="13.5" hidden="1" x14ac:dyDescent="0.25">
      <c r="Z754" s="17"/>
    </row>
    <row r="755" spans="26:26" ht="13.5" hidden="1" x14ac:dyDescent="0.25">
      <c r="Z755" s="17"/>
    </row>
    <row r="756" spans="26:26" ht="13.5" hidden="1" x14ac:dyDescent="0.25">
      <c r="Z756" s="17"/>
    </row>
    <row r="757" spans="26:26" ht="13.5" hidden="1" x14ac:dyDescent="0.25">
      <c r="Z757" s="17"/>
    </row>
    <row r="758" spans="26:26" ht="13.5" hidden="1" x14ac:dyDescent="0.25">
      <c r="Z758" s="17"/>
    </row>
    <row r="759" spans="26:26" ht="13.5" hidden="1" x14ac:dyDescent="0.25">
      <c r="Z759" s="17"/>
    </row>
    <row r="760" spans="26:26" ht="13.5" hidden="1" x14ac:dyDescent="0.25">
      <c r="Z760" s="17"/>
    </row>
    <row r="761" spans="26:26" ht="13.5" hidden="1" x14ac:dyDescent="0.25">
      <c r="Z761" s="17"/>
    </row>
    <row r="762" spans="26:26" ht="13.5" hidden="1" x14ac:dyDescent="0.25">
      <c r="Z762" s="17"/>
    </row>
    <row r="763" spans="26:26" ht="13.5" hidden="1" x14ac:dyDescent="0.25">
      <c r="Z763" s="17"/>
    </row>
    <row r="764" spans="26:26" ht="13.5" hidden="1" x14ac:dyDescent="0.25">
      <c r="Z764" s="17"/>
    </row>
    <row r="765" spans="26:26" ht="13.5" hidden="1" x14ac:dyDescent="0.25">
      <c r="Z765" s="17"/>
    </row>
    <row r="766" spans="26:26" ht="13.5" hidden="1" x14ac:dyDescent="0.25">
      <c r="Z766" s="17"/>
    </row>
    <row r="767" spans="26:26" ht="13.5" hidden="1" x14ac:dyDescent="0.25">
      <c r="Z767" s="17"/>
    </row>
    <row r="768" spans="26:26" ht="13.5" hidden="1" x14ac:dyDescent="0.25">
      <c r="Z768" s="17"/>
    </row>
    <row r="769" spans="26:26" ht="13.5" hidden="1" x14ac:dyDescent="0.25">
      <c r="Z769" s="17"/>
    </row>
    <row r="770" spans="26:26" ht="13.5" hidden="1" x14ac:dyDescent="0.25">
      <c r="Z770" s="17"/>
    </row>
    <row r="771" spans="26:26" ht="13.5" hidden="1" x14ac:dyDescent="0.25">
      <c r="Z771" s="17"/>
    </row>
    <row r="772" spans="26:26" ht="13.5" hidden="1" x14ac:dyDescent="0.25">
      <c r="Z772" s="17"/>
    </row>
    <row r="773" spans="26:26" ht="13.5" hidden="1" x14ac:dyDescent="0.25">
      <c r="Z773" s="17"/>
    </row>
    <row r="774" spans="26:26" ht="13.5" hidden="1" x14ac:dyDescent="0.25">
      <c r="Z774" s="17"/>
    </row>
    <row r="775" spans="26:26" ht="13.5" hidden="1" x14ac:dyDescent="0.25">
      <c r="Z775" s="17"/>
    </row>
    <row r="776" spans="26:26" ht="13.5" hidden="1" x14ac:dyDescent="0.25">
      <c r="Z776" s="17"/>
    </row>
    <row r="777" spans="26:26" ht="13.5" hidden="1" x14ac:dyDescent="0.25">
      <c r="Z777" s="17"/>
    </row>
    <row r="778" spans="26:26" ht="13.5" hidden="1" x14ac:dyDescent="0.25">
      <c r="Z778" s="17"/>
    </row>
    <row r="779" spans="26:26" ht="13.5" hidden="1" x14ac:dyDescent="0.25">
      <c r="Z779" s="17"/>
    </row>
    <row r="780" spans="26:26" ht="13.5" hidden="1" x14ac:dyDescent="0.25">
      <c r="Z780" s="17"/>
    </row>
    <row r="781" spans="26:26" ht="13.5" hidden="1" x14ac:dyDescent="0.25">
      <c r="Z781" s="17"/>
    </row>
    <row r="782" spans="26:26" ht="13.5" hidden="1" x14ac:dyDescent="0.25">
      <c r="Z782" s="17"/>
    </row>
    <row r="783" spans="26:26" ht="13.5" hidden="1" x14ac:dyDescent="0.25">
      <c r="Z783" s="17"/>
    </row>
    <row r="784" spans="26:26" ht="13.5" hidden="1" x14ac:dyDescent="0.25">
      <c r="Z784" s="17"/>
    </row>
    <row r="785" spans="26:26" ht="13.5" hidden="1" x14ac:dyDescent="0.25">
      <c r="Z785" s="17"/>
    </row>
    <row r="786" spans="26:26" ht="13.5" hidden="1" x14ac:dyDescent="0.25">
      <c r="Z786" s="17"/>
    </row>
    <row r="787" spans="26:26" ht="13.5" hidden="1" x14ac:dyDescent="0.25">
      <c r="Z787" s="17"/>
    </row>
    <row r="788" spans="26:26" ht="13.5" hidden="1" x14ac:dyDescent="0.25">
      <c r="Z788" s="17"/>
    </row>
    <row r="789" spans="26:26" ht="13.5" hidden="1" x14ac:dyDescent="0.25">
      <c r="Z789" s="17"/>
    </row>
    <row r="790" spans="26:26" ht="13.5" hidden="1" x14ac:dyDescent="0.25">
      <c r="Z790" s="17"/>
    </row>
    <row r="791" spans="26:26" ht="13.5" hidden="1" x14ac:dyDescent="0.25">
      <c r="Z791" s="17"/>
    </row>
    <row r="792" spans="26:26" ht="13.5" hidden="1" x14ac:dyDescent="0.25">
      <c r="Z792" s="17"/>
    </row>
    <row r="793" spans="26:26" ht="13.5" hidden="1" x14ac:dyDescent="0.25">
      <c r="Z793" s="17"/>
    </row>
    <row r="794" spans="26:26" ht="13.5" hidden="1" x14ac:dyDescent="0.25">
      <c r="Z794" s="17"/>
    </row>
    <row r="795" spans="26:26" ht="13.5" hidden="1" x14ac:dyDescent="0.25">
      <c r="Z795" s="17"/>
    </row>
    <row r="796" spans="26:26" ht="13.5" hidden="1" x14ac:dyDescent="0.25">
      <c r="Z796" s="17"/>
    </row>
    <row r="797" spans="26:26" ht="13.5" hidden="1" x14ac:dyDescent="0.25">
      <c r="Z797" s="17"/>
    </row>
    <row r="798" spans="26:26" ht="13.5" hidden="1" x14ac:dyDescent="0.25">
      <c r="Z798" s="17"/>
    </row>
    <row r="799" spans="26:26" ht="13.5" hidden="1" x14ac:dyDescent="0.25">
      <c r="Z799" s="17"/>
    </row>
    <row r="800" spans="26:26" ht="13.5" hidden="1" x14ac:dyDescent="0.25">
      <c r="Z800" s="17"/>
    </row>
    <row r="801" spans="26:26" ht="13.5" hidden="1" x14ac:dyDescent="0.25">
      <c r="Z801" s="17"/>
    </row>
    <row r="802" spans="26:26" ht="13.5" hidden="1" x14ac:dyDescent="0.25">
      <c r="Z802" s="17"/>
    </row>
    <row r="803" spans="26:26" ht="13.5" hidden="1" x14ac:dyDescent="0.25">
      <c r="Z803" s="17"/>
    </row>
    <row r="804" spans="26:26" ht="13.5" hidden="1" x14ac:dyDescent="0.25">
      <c r="Z804" s="17"/>
    </row>
    <row r="805" spans="26:26" ht="13.5" hidden="1" x14ac:dyDescent="0.25">
      <c r="Z805" s="17"/>
    </row>
    <row r="806" spans="26:26" ht="13.5" hidden="1" x14ac:dyDescent="0.25">
      <c r="Z806" s="17"/>
    </row>
    <row r="807" spans="26:26" ht="13.5" hidden="1" x14ac:dyDescent="0.25">
      <c r="Z807" s="17"/>
    </row>
    <row r="808" spans="26:26" ht="13.5" hidden="1" x14ac:dyDescent="0.25">
      <c r="Z808" s="17"/>
    </row>
    <row r="809" spans="26:26" ht="13.5" hidden="1" x14ac:dyDescent="0.25">
      <c r="Z809" s="17"/>
    </row>
    <row r="810" spans="26:26" ht="13.5" hidden="1" x14ac:dyDescent="0.25">
      <c r="Z810" s="17"/>
    </row>
    <row r="811" spans="26:26" ht="13.5" hidden="1" x14ac:dyDescent="0.25">
      <c r="Z811" s="17"/>
    </row>
    <row r="812" spans="26:26" ht="13.5" hidden="1" x14ac:dyDescent="0.25">
      <c r="Z812" s="17"/>
    </row>
    <row r="813" spans="26:26" ht="13.5" hidden="1" x14ac:dyDescent="0.25">
      <c r="Z813" s="17"/>
    </row>
    <row r="814" spans="26:26" ht="13.5" hidden="1" x14ac:dyDescent="0.25">
      <c r="Z814" s="17"/>
    </row>
    <row r="815" spans="26:26" ht="13.5" hidden="1" x14ac:dyDescent="0.25">
      <c r="Z815" s="17"/>
    </row>
    <row r="816" spans="26:26" ht="13.5" hidden="1" x14ac:dyDescent="0.25">
      <c r="Z816" s="17"/>
    </row>
    <row r="817" spans="26:26" ht="13.5" hidden="1" x14ac:dyDescent="0.25">
      <c r="Z817" s="17"/>
    </row>
    <row r="818" spans="26:26" ht="13.5" hidden="1" x14ac:dyDescent="0.25">
      <c r="Z818" s="17"/>
    </row>
    <row r="819" spans="26:26" ht="13.5" hidden="1" x14ac:dyDescent="0.25">
      <c r="Z819" s="17"/>
    </row>
    <row r="820" spans="26:26" ht="13.5" hidden="1" x14ac:dyDescent="0.25">
      <c r="Z820" s="17"/>
    </row>
    <row r="821" spans="26:26" ht="13.5" hidden="1" x14ac:dyDescent="0.25">
      <c r="Z821" s="17"/>
    </row>
    <row r="822" spans="26:26" ht="13.5" hidden="1" x14ac:dyDescent="0.25">
      <c r="Z822" s="17"/>
    </row>
    <row r="823" spans="26:26" ht="13.5" hidden="1" x14ac:dyDescent="0.25">
      <c r="Z823" s="17"/>
    </row>
    <row r="824" spans="26:26" ht="13.5" hidden="1" x14ac:dyDescent="0.25">
      <c r="Z824" s="17"/>
    </row>
    <row r="825" spans="26:26" ht="13.5" hidden="1" x14ac:dyDescent="0.25">
      <c r="Z825" s="17"/>
    </row>
    <row r="826" spans="26:26" ht="13.5" hidden="1" x14ac:dyDescent="0.25">
      <c r="Z826" s="17"/>
    </row>
    <row r="827" spans="26:26" ht="13.5" hidden="1" x14ac:dyDescent="0.25">
      <c r="Z827" s="17"/>
    </row>
    <row r="828" spans="26:26" ht="13.5" hidden="1" x14ac:dyDescent="0.25">
      <c r="Z828" s="17"/>
    </row>
    <row r="829" spans="26:26" ht="13.5" hidden="1" x14ac:dyDescent="0.25">
      <c r="Z829" s="17"/>
    </row>
    <row r="830" spans="26:26" ht="13.5" hidden="1" x14ac:dyDescent="0.25">
      <c r="Z830" s="17"/>
    </row>
    <row r="831" spans="26:26" ht="13.5" hidden="1" x14ac:dyDescent="0.25">
      <c r="Z831" s="17"/>
    </row>
    <row r="832" spans="26:26" ht="13.5" hidden="1" x14ac:dyDescent="0.25">
      <c r="Z832" s="17"/>
    </row>
    <row r="833" spans="26:26" ht="13.5" hidden="1" x14ac:dyDescent="0.25">
      <c r="Z833" s="17"/>
    </row>
    <row r="834" spans="26:26" ht="13.5" hidden="1" x14ac:dyDescent="0.25">
      <c r="Z834" s="17"/>
    </row>
    <row r="835" spans="26:26" ht="13.5" hidden="1" x14ac:dyDescent="0.25">
      <c r="Z835" s="17"/>
    </row>
    <row r="836" spans="26:26" ht="13.5" hidden="1" x14ac:dyDescent="0.25">
      <c r="Z836" s="17"/>
    </row>
    <row r="837" spans="26:26" ht="13.5" hidden="1" x14ac:dyDescent="0.25">
      <c r="Z837" s="17"/>
    </row>
    <row r="838" spans="26:26" ht="13.5" hidden="1" x14ac:dyDescent="0.25">
      <c r="Z838" s="17"/>
    </row>
    <row r="839" spans="26:26" ht="13.5" hidden="1" x14ac:dyDescent="0.25">
      <c r="Z839" s="17"/>
    </row>
    <row r="840" spans="26:26" ht="13.5" hidden="1" x14ac:dyDescent="0.25">
      <c r="Z840" s="17"/>
    </row>
    <row r="841" spans="26:26" ht="13.5" hidden="1" x14ac:dyDescent="0.25">
      <c r="Z841" s="17"/>
    </row>
    <row r="842" spans="26:26" ht="13.5" hidden="1" x14ac:dyDescent="0.25">
      <c r="Z842" s="17"/>
    </row>
    <row r="843" spans="26:26" ht="13.5" hidden="1" x14ac:dyDescent="0.25">
      <c r="Z843" s="17"/>
    </row>
    <row r="844" spans="26:26" ht="13.5" hidden="1" x14ac:dyDescent="0.25">
      <c r="Z844" s="17"/>
    </row>
    <row r="845" spans="26:26" ht="13.5" hidden="1" x14ac:dyDescent="0.25">
      <c r="Z845" s="17"/>
    </row>
    <row r="846" spans="26:26" ht="13.5" hidden="1" x14ac:dyDescent="0.25">
      <c r="Z846" s="17"/>
    </row>
    <row r="847" spans="26:26" ht="13.5" hidden="1" x14ac:dyDescent="0.25">
      <c r="Z847" s="17"/>
    </row>
    <row r="848" spans="26:26" ht="13.5" hidden="1" x14ac:dyDescent="0.25">
      <c r="Z848" s="17"/>
    </row>
    <row r="849" spans="26:26" ht="13.5" hidden="1" x14ac:dyDescent="0.25">
      <c r="Z849" s="17"/>
    </row>
    <row r="850" spans="26:26" ht="13.5" hidden="1" x14ac:dyDescent="0.25">
      <c r="Z850" s="17"/>
    </row>
    <row r="851" spans="26:26" ht="13.5" hidden="1" x14ac:dyDescent="0.25">
      <c r="Z851" s="17"/>
    </row>
    <row r="852" spans="26:26" ht="13.5" hidden="1" x14ac:dyDescent="0.25">
      <c r="Z852" s="17"/>
    </row>
    <row r="853" spans="26:26" ht="13.5" hidden="1" x14ac:dyDescent="0.25">
      <c r="Z853" s="17"/>
    </row>
    <row r="854" spans="26:26" ht="13.5" hidden="1" x14ac:dyDescent="0.25">
      <c r="Z854" s="17"/>
    </row>
    <row r="855" spans="26:26" ht="13.5" hidden="1" x14ac:dyDescent="0.25">
      <c r="Z855" s="17"/>
    </row>
    <row r="856" spans="26:26" ht="13.5" hidden="1" x14ac:dyDescent="0.25">
      <c r="Z856" s="17"/>
    </row>
    <row r="857" spans="26:26" ht="13.5" hidden="1" x14ac:dyDescent="0.25">
      <c r="Z857" s="17"/>
    </row>
    <row r="858" spans="26:26" ht="13.5" hidden="1" x14ac:dyDescent="0.25">
      <c r="Z858" s="17"/>
    </row>
    <row r="859" spans="26:26" ht="13.5" hidden="1" x14ac:dyDescent="0.25">
      <c r="Z859" s="17"/>
    </row>
    <row r="860" spans="26:26" ht="13.5" hidden="1" x14ac:dyDescent="0.25">
      <c r="Z860" s="17"/>
    </row>
    <row r="861" spans="26:26" ht="13.5" hidden="1" x14ac:dyDescent="0.25">
      <c r="Z861" s="17"/>
    </row>
    <row r="862" spans="26:26" ht="13.5" hidden="1" x14ac:dyDescent="0.25">
      <c r="Z862" s="17"/>
    </row>
    <row r="863" spans="26:26" ht="13.5" hidden="1" x14ac:dyDescent="0.25">
      <c r="Z863" s="17"/>
    </row>
    <row r="864" spans="26:26" ht="13.5" hidden="1" x14ac:dyDescent="0.25">
      <c r="Z864" s="17"/>
    </row>
    <row r="865" spans="26:26" ht="13.5" hidden="1" x14ac:dyDescent="0.25">
      <c r="Z865" s="17"/>
    </row>
    <row r="866" spans="26:26" ht="13.5" hidden="1" x14ac:dyDescent="0.25">
      <c r="Z866" s="17"/>
    </row>
    <row r="867" spans="26:26" ht="13.5" hidden="1" x14ac:dyDescent="0.25">
      <c r="Z867" s="17"/>
    </row>
    <row r="868" spans="26:26" ht="13.5" hidden="1" x14ac:dyDescent="0.25">
      <c r="Z868" s="17"/>
    </row>
    <row r="869" spans="26:26" ht="13.5" hidden="1" x14ac:dyDescent="0.25">
      <c r="Z869" s="17"/>
    </row>
    <row r="870" spans="26:26" ht="13.5" hidden="1" x14ac:dyDescent="0.25">
      <c r="Z870" s="17"/>
    </row>
    <row r="871" spans="26:26" ht="13.5" hidden="1" x14ac:dyDescent="0.25">
      <c r="Z871" s="17"/>
    </row>
    <row r="872" spans="26:26" ht="13.5" hidden="1" x14ac:dyDescent="0.25">
      <c r="Z872" s="17"/>
    </row>
    <row r="873" spans="26:26" ht="13.5" hidden="1" x14ac:dyDescent="0.25">
      <c r="Z873" s="17"/>
    </row>
    <row r="874" spans="26:26" ht="13.5" hidden="1" x14ac:dyDescent="0.25">
      <c r="Z874" s="17"/>
    </row>
    <row r="875" spans="26:26" ht="13.5" hidden="1" x14ac:dyDescent="0.25">
      <c r="Z875" s="17"/>
    </row>
    <row r="876" spans="26:26" ht="13.5" hidden="1" x14ac:dyDescent="0.25">
      <c r="Z876" s="17"/>
    </row>
    <row r="877" spans="26:26" ht="13.5" hidden="1" x14ac:dyDescent="0.25">
      <c r="Z877" s="17"/>
    </row>
    <row r="878" spans="26:26" ht="13.5" hidden="1" x14ac:dyDescent="0.25">
      <c r="Z878" s="17"/>
    </row>
    <row r="879" spans="26:26" ht="13.5" hidden="1" x14ac:dyDescent="0.25">
      <c r="Z879" s="17"/>
    </row>
    <row r="880" spans="26:26" ht="13.5" hidden="1" x14ac:dyDescent="0.25">
      <c r="Z880" s="17"/>
    </row>
    <row r="881" spans="26:26" ht="13.5" hidden="1" x14ac:dyDescent="0.25">
      <c r="Z881" s="17"/>
    </row>
    <row r="882" spans="26:26" ht="13.5" hidden="1" x14ac:dyDescent="0.25">
      <c r="Z882" s="17"/>
    </row>
    <row r="883" spans="26:26" ht="13.5" hidden="1" x14ac:dyDescent="0.25">
      <c r="Z883" s="17"/>
    </row>
    <row r="884" spans="26:26" ht="13.5" hidden="1" x14ac:dyDescent="0.25">
      <c r="Z884" s="17"/>
    </row>
    <row r="885" spans="26:26" ht="13.5" hidden="1" x14ac:dyDescent="0.25">
      <c r="Z885" s="17"/>
    </row>
    <row r="886" spans="26:26" ht="13.5" hidden="1" x14ac:dyDescent="0.25">
      <c r="Z886" s="17"/>
    </row>
    <row r="887" spans="26:26" ht="13.5" hidden="1" x14ac:dyDescent="0.25">
      <c r="Z887" s="17"/>
    </row>
    <row r="888" spans="26:26" ht="13.5" hidden="1" x14ac:dyDescent="0.25">
      <c r="Z888" s="17"/>
    </row>
    <row r="889" spans="26:26" ht="13.5" hidden="1" x14ac:dyDescent="0.25">
      <c r="Z889" s="17"/>
    </row>
    <row r="890" spans="26:26" ht="13.5" hidden="1" x14ac:dyDescent="0.25">
      <c r="Z890" s="17"/>
    </row>
    <row r="891" spans="26:26" ht="13.5" hidden="1" x14ac:dyDescent="0.25">
      <c r="Z891" s="17"/>
    </row>
    <row r="892" spans="26:26" ht="13.5" hidden="1" x14ac:dyDescent="0.25">
      <c r="Z892" s="17"/>
    </row>
    <row r="893" spans="26:26" ht="13.5" hidden="1" x14ac:dyDescent="0.25">
      <c r="Z893" s="17"/>
    </row>
    <row r="894" spans="26:26" ht="13.5" hidden="1" x14ac:dyDescent="0.25">
      <c r="Z894" s="17"/>
    </row>
    <row r="895" spans="26:26" ht="13.5" hidden="1" x14ac:dyDescent="0.25">
      <c r="Z895" s="17"/>
    </row>
    <row r="896" spans="26:26" ht="13.5" hidden="1" x14ac:dyDescent="0.25">
      <c r="Z896" s="17"/>
    </row>
    <row r="897" spans="26:26" ht="13.5" hidden="1" x14ac:dyDescent="0.25">
      <c r="Z897" s="17"/>
    </row>
    <row r="898" spans="26:26" ht="13.5" hidden="1" x14ac:dyDescent="0.25">
      <c r="Z898" s="17"/>
    </row>
    <row r="899" spans="26:26" ht="13.5" hidden="1" x14ac:dyDescent="0.25">
      <c r="Z899" s="17"/>
    </row>
    <row r="900" spans="26:26" ht="13.5" hidden="1" x14ac:dyDescent="0.25">
      <c r="Z900" s="17"/>
    </row>
    <row r="901" spans="26:26" ht="13.5" hidden="1" x14ac:dyDescent="0.25">
      <c r="Z901" s="17"/>
    </row>
    <row r="902" spans="26:26" ht="13.5" hidden="1" x14ac:dyDescent="0.25">
      <c r="Z902" s="17"/>
    </row>
    <row r="903" spans="26:26" ht="13.5" hidden="1" x14ac:dyDescent="0.25">
      <c r="Z903" s="17"/>
    </row>
    <row r="904" spans="26:26" ht="13.5" hidden="1" x14ac:dyDescent="0.25">
      <c r="Z904" s="17"/>
    </row>
    <row r="905" spans="26:26" ht="13.5" hidden="1" x14ac:dyDescent="0.25">
      <c r="Z905" s="17"/>
    </row>
    <row r="906" spans="26:26" ht="13.5" hidden="1" x14ac:dyDescent="0.25">
      <c r="Z906" s="17"/>
    </row>
    <row r="907" spans="26:26" ht="13.5" hidden="1" x14ac:dyDescent="0.25">
      <c r="Z907" s="17"/>
    </row>
    <row r="908" spans="26:26" ht="13.5" hidden="1" x14ac:dyDescent="0.25">
      <c r="Z908" s="17"/>
    </row>
    <row r="909" spans="26:26" ht="13.5" hidden="1" x14ac:dyDescent="0.25">
      <c r="Z909" s="17"/>
    </row>
    <row r="910" spans="26:26" ht="13.5" hidden="1" x14ac:dyDescent="0.25">
      <c r="Z910" s="17"/>
    </row>
    <row r="911" spans="26:26" ht="13.5" hidden="1" x14ac:dyDescent="0.25">
      <c r="Z911" s="17"/>
    </row>
    <row r="912" spans="26:26" ht="13.5" hidden="1" x14ac:dyDescent="0.25">
      <c r="Z912" s="17"/>
    </row>
    <row r="913" spans="26:26" ht="13.5" hidden="1" x14ac:dyDescent="0.25">
      <c r="Z913" s="17"/>
    </row>
    <row r="914" spans="26:26" ht="13.5" hidden="1" x14ac:dyDescent="0.25">
      <c r="Z914" s="17"/>
    </row>
    <row r="915" spans="26:26" ht="13.5" hidden="1" x14ac:dyDescent="0.25">
      <c r="Z915" s="17"/>
    </row>
    <row r="916" spans="26:26" ht="13.5" hidden="1" x14ac:dyDescent="0.25">
      <c r="Z916" s="17"/>
    </row>
    <row r="917" spans="26:26" ht="13.5" hidden="1" x14ac:dyDescent="0.25">
      <c r="Z917" s="17"/>
    </row>
    <row r="918" spans="26:26" ht="13.5" hidden="1" x14ac:dyDescent="0.25">
      <c r="Z918" s="17"/>
    </row>
    <row r="919" spans="26:26" ht="13.5" hidden="1" x14ac:dyDescent="0.25">
      <c r="Z919" s="17"/>
    </row>
    <row r="920" spans="26:26" ht="13.5" hidden="1" x14ac:dyDescent="0.25">
      <c r="Z920" s="17"/>
    </row>
    <row r="921" spans="26:26" ht="13.5" hidden="1" x14ac:dyDescent="0.25">
      <c r="Z921" s="17"/>
    </row>
    <row r="922" spans="26:26" ht="13.5" hidden="1" x14ac:dyDescent="0.25">
      <c r="Z922" s="17"/>
    </row>
    <row r="923" spans="26:26" ht="13.5" hidden="1" x14ac:dyDescent="0.25">
      <c r="Z923" s="17"/>
    </row>
    <row r="924" spans="26:26" ht="13.5" hidden="1" x14ac:dyDescent="0.25">
      <c r="Z924" s="17"/>
    </row>
    <row r="925" spans="26:26" ht="13.5" hidden="1" x14ac:dyDescent="0.25">
      <c r="Z925" s="17"/>
    </row>
    <row r="926" spans="26:26" ht="13.5" hidden="1" x14ac:dyDescent="0.25">
      <c r="Z926" s="17"/>
    </row>
    <row r="927" spans="26:26" ht="13.5" hidden="1" x14ac:dyDescent="0.25">
      <c r="Z927" s="17"/>
    </row>
    <row r="928" spans="26:26" ht="13.5" hidden="1" x14ac:dyDescent="0.25">
      <c r="Z928" s="17"/>
    </row>
    <row r="929" spans="26:26" ht="13.5" hidden="1" x14ac:dyDescent="0.25">
      <c r="Z929" s="17"/>
    </row>
    <row r="930" spans="26:26" ht="13.5" hidden="1" x14ac:dyDescent="0.25">
      <c r="Z930" s="17"/>
    </row>
    <row r="931" spans="26:26" ht="13.5" hidden="1" x14ac:dyDescent="0.25">
      <c r="Z931" s="17"/>
    </row>
    <row r="932" spans="26:26" ht="13.5" hidden="1" x14ac:dyDescent="0.25">
      <c r="Z932" s="17"/>
    </row>
    <row r="933" spans="26:26" ht="13.5" hidden="1" x14ac:dyDescent="0.25">
      <c r="Z933" s="17"/>
    </row>
    <row r="934" spans="26:26" ht="13.5" hidden="1" x14ac:dyDescent="0.25">
      <c r="Z934" s="17"/>
    </row>
    <row r="935" spans="26:26" ht="13.5" hidden="1" x14ac:dyDescent="0.25">
      <c r="Z935" s="17"/>
    </row>
    <row r="936" spans="26:26" ht="13.5" hidden="1" x14ac:dyDescent="0.25">
      <c r="Z936" s="17"/>
    </row>
    <row r="937" spans="26:26" ht="13.5" hidden="1" x14ac:dyDescent="0.25">
      <c r="Z937" s="17"/>
    </row>
    <row r="938" spans="26:26" ht="13.5" hidden="1" x14ac:dyDescent="0.25">
      <c r="Z938" s="17"/>
    </row>
    <row r="939" spans="26:26" ht="13.5" hidden="1" x14ac:dyDescent="0.25">
      <c r="Z939" s="17"/>
    </row>
    <row r="940" spans="26:26" ht="13.5" hidden="1" x14ac:dyDescent="0.25">
      <c r="Z940" s="17"/>
    </row>
    <row r="941" spans="26:26" ht="13.5" hidden="1" x14ac:dyDescent="0.25">
      <c r="Z941" s="17"/>
    </row>
    <row r="942" spans="26:26" ht="13.5" hidden="1" x14ac:dyDescent="0.25">
      <c r="Z942" s="17"/>
    </row>
    <row r="943" spans="26:26" ht="13.5" hidden="1" x14ac:dyDescent="0.25">
      <c r="Z943" s="17"/>
    </row>
    <row r="944" spans="26:26" ht="13.5" hidden="1" x14ac:dyDescent="0.25">
      <c r="Z944" s="17"/>
    </row>
    <row r="945" spans="26:26" ht="13.5" hidden="1" x14ac:dyDescent="0.25">
      <c r="Z945" s="17"/>
    </row>
    <row r="946" spans="26:26" ht="13.5" hidden="1" x14ac:dyDescent="0.25">
      <c r="Z946" s="17"/>
    </row>
    <row r="947" spans="26:26" ht="13.5" hidden="1" x14ac:dyDescent="0.25">
      <c r="Z947" s="17"/>
    </row>
    <row r="948" spans="26:26" ht="13.5" hidden="1" x14ac:dyDescent="0.25">
      <c r="Z948" s="17"/>
    </row>
    <row r="949" spans="26:26" ht="13.5" hidden="1" x14ac:dyDescent="0.25">
      <c r="Z949" s="17"/>
    </row>
    <row r="950" spans="26:26" ht="13.5" hidden="1" x14ac:dyDescent="0.25">
      <c r="Z950" s="17"/>
    </row>
    <row r="951" spans="26:26" ht="13.5" hidden="1" x14ac:dyDescent="0.25">
      <c r="Z951" s="17"/>
    </row>
    <row r="952" spans="26:26" ht="13.5" hidden="1" x14ac:dyDescent="0.25">
      <c r="Z952" s="17"/>
    </row>
    <row r="953" spans="26:26" ht="13.5" hidden="1" x14ac:dyDescent="0.25">
      <c r="Z953" s="17"/>
    </row>
    <row r="954" spans="26:26" ht="13.5" hidden="1" x14ac:dyDescent="0.25">
      <c r="Z954" s="17"/>
    </row>
    <row r="955" spans="26:26" ht="13.5" hidden="1" x14ac:dyDescent="0.25">
      <c r="Z955" s="17"/>
    </row>
    <row r="956" spans="26:26" ht="13.5" hidden="1" x14ac:dyDescent="0.25">
      <c r="Z956" s="17"/>
    </row>
    <row r="957" spans="26:26" ht="13.5" hidden="1" x14ac:dyDescent="0.25">
      <c r="Z957" s="17"/>
    </row>
    <row r="958" spans="26:26" ht="13.5" hidden="1" x14ac:dyDescent="0.25">
      <c r="Z958" s="17"/>
    </row>
    <row r="959" spans="26:26" ht="13.5" hidden="1" x14ac:dyDescent="0.25">
      <c r="Z959" s="17"/>
    </row>
    <row r="960" spans="26:26" ht="13.5" hidden="1" x14ac:dyDescent="0.25">
      <c r="Z960" s="17"/>
    </row>
    <row r="961" spans="26:26" ht="13.5" hidden="1" x14ac:dyDescent="0.25">
      <c r="Z961" s="17"/>
    </row>
    <row r="962" spans="26:26" ht="13.5" hidden="1" x14ac:dyDescent="0.25">
      <c r="Z962" s="17"/>
    </row>
    <row r="963" spans="26:26" ht="13.5" hidden="1" x14ac:dyDescent="0.25">
      <c r="Z963" s="17"/>
    </row>
    <row r="964" spans="26:26" ht="13.5" hidden="1" x14ac:dyDescent="0.25">
      <c r="Z964" s="17"/>
    </row>
    <row r="965" spans="26:26" ht="13.5" hidden="1" x14ac:dyDescent="0.25">
      <c r="Z965" s="17"/>
    </row>
    <row r="966" spans="26:26" ht="13.5" hidden="1" x14ac:dyDescent="0.25">
      <c r="Z966" s="17"/>
    </row>
    <row r="967" spans="26:26" ht="13.5" hidden="1" x14ac:dyDescent="0.25">
      <c r="Z967" s="17"/>
    </row>
    <row r="968" spans="26:26" ht="13.5" hidden="1" x14ac:dyDescent="0.25">
      <c r="Z968" s="17"/>
    </row>
    <row r="969" spans="26:26" ht="13.5" hidden="1" x14ac:dyDescent="0.25">
      <c r="Z969" s="17"/>
    </row>
    <row r="970" spans="26:26" ht="13.5" hidden="1" x14ac:dyDescent="0.25">
      <c r="Z970" s="17"/>
    </row>
    <row r="971" spans="26:26" ht="13.5" hidden="1" x14ac:dyDescent="0.25">
      <c r="Z971" s="17"/>
    </row>
    <row r="972" spans="26:26" ht="13.5" hidden="1" x14ac:dyDescent="0.25">
      <c r="Z972" s="17"/>
    </row>
    <row r="973" spans="26:26" ht="13.5" hidden="1" x14ac:dyDescent="0.25">
      <c r="Z973" s="17"/>
    </row>
    <row r="974" spans="26:26" ht="13.5" hidden="1" x14ac:dyDescent="0.25">
      <c r="Z974" s="17"/>
    </row>
    <row r="975" spans="26:26" ht="13.5" hidden="1" x14ac:dyDescent="0.25">
      <c r="Z975" s="17"/>
    </row>
    <row r="976" spans="26:26" ht="13.5" hidden="1" x14ac:dyDescent="0.25">
      <c r="Z976" s="17"/>
    </row>
    <row r="977" spans="26:26" ht="13.5" hidden="1" x14ac:dyDescent="0.25">
      <c r="Z977" s="17"/>
    </row>
    <row r="978" spans="26:26" ht="13.5" hidden="1" x14ac:dyDescent="0.25">
      <c r="Z978" s="17"/>
    </row>
    <row r="979" spans="26:26" ht="13.5" hidden="1" x14ac:dyDescent="0.25">
      <c r="Z979" s="17"/>
    </row>
    <row r="980" spans="26:26" ht="13.5" hidden="1" x14ac:dyDescent="0.25">
      <c r="Z980" s="17"/>
    </row>
    <row r="981" spans="26:26" ht="13.5" hidden="1" x14ac:dyDescent="0.25">
      <c r="Z981" s="17"/>
    </row>
    <row r="982" spans="26:26" ht="13.5" hidden="1" x14ac:dyDescent="0.25">
      <c r="Z982" s="17"/>
    </row>
    <row r="983" spans="26:26" ht="13.5" hidden="1" x14ac:dyDescent="0.25">
      <c r="Z983" s="17"/>
    </row>
    <row r="984" spans="26:26" ht="13.5" hidden="1" x14ac:dyDescent="0.25">
      <c r="Z984" s="17"/>
    </row>
    <row r="985" spans="26:26" ht="13.5" hidden="1" x14ac:dyDescent="0.25">
      <c r="Z985" s="17"/>
    </row>
    <row r="986" spans="26:26" ht="13.5" hidden="1" x14ac:dyDescent="0.25">
      <c r="Z986" s="17"/>
    </row>
    <row r="987" spans="26:26" ht="13.5" hidden="1" x14ac:dyDescent="0.25">
      <c r="Z987" s="17"/>
    </row>
    <row r="988" spans="26:26" ht="13.5" hidden="1" x14ac:dyDescent="0.25">
      <c r="Z988" s="17"/>
    </row>
    <row r="989" spans="26:26" ht="13.5" hidden="1" x14ac:dyDescent="0.25">
      <c r="Z989" s="17"/>
    </row>
    <row r="990" spans="26:26" ht="13.5" hidden="1" x14ac:dyDescent="0.25">
      <c r="Z990" s="17"/>
    </row>
    <row r="991" spans="26:26" ht="13.5" hidden="1" x14ac:dyDescent="0.25">
      <c r="Z991" s="17"/>
    </row>
    <row r="992" spans="26:26" ht="13.5" hidden="1" x14ac:dyDescent="0.25">
      <c r="Z992" s="17"/>
    </row>
    <row r="993" spans="26:26" ht="13.5" hidden="1" x14ac:dyDescent="0.25">
      <c r="Z993" s="17"/>
    </row>
    <row r="994" spans="26:26" ht="13.5" hidden="1" x14ac:dyDescent="0.25">
      <c r="Z994" s="17"/>
    </row>
    <row r="995" spans="26:26" ht="13.5" hidden="1" x14ac:dyDescent="0.25">
      <c r="Z995" s="17"/>
    </row>
    <row r="996" spans="26:26" ht="13.5" hidden="1" x14ac:dyDescent="0.25">
      <c r="Z996" s="17"/>
    </row>
    <row r="997" spans="26:26" ht="13.5" hidden="1" x14ac:dyDescent="0.25">
      <c r="Z997" s="17"/>
    </row>
    <row r="998" spans="26:26" ht="13.5" hidden="1" x14ac:dyDescent="0.25">
      <c r="Z998" s="17"/>
    </row>
    <row r="999" spans="26:26" ht="13.5" hidden="1" x14ac:dyDescent="0.25">
      <c r="Z999" s="17"/>
    </row>
    <row r="1000" spans="26:26" ht="13.5" hidden="1" x14ac:dyDescent="0.25">
      <c r="Z1000" s="17"/>
    </row>
    <row r="1001" spans="26:26" ht="15" hidden="1" customHeight="1" x14ac:dyDescent="0.25">
      <c r="Z1001" s="17"/>
    </row>
  </sheetData>
  <mergeCells count="49">
    <mergeCell ref="Y6:Y7"/>
    <mergeCell ref="W6:W7"/>
    <mergeCell ref="R45:R46"/>
    <mergeCell ref="X6:X7"/>
    <mergeCell ref="W45:W46"/>
    <mergeCell ref="T45:T46"/>
    <mergeCell ref="C4:X4"/>
    <mergeCell ref="D6:D7"/>
    <mergeCell ref="H6:H7"/>
    <mergeCell ref="E6:E7"/>
    <mergeCell ref="J45:J46"/>
    <mergeCell ref="G6:G7"/>
    <mergeCell ref="K45:K46"/>
    <mergeCell ref="F6:F7"/>
    <mergeCell ref="I6:I7"/>
    <mergeCell ref="U45:U46"/>
    <mergeCell ref="K6:K7"/>
    <mergeCell ref="J6:J7"/>
    <mergeCell ref="L45:L46"/>
    <mergeCell ref="P45:P46"/>
    <mergeCell ref="Q45:Q46"/>
    <mergeCell ref="L6:L7"/>
    <mergeCell ref="M45:M46"/>
    <mergeCell ref="O45:O46"/>
    <mergeCell ref="R6:R7"/>
    <mergeCell ref="V6:V7"/>
    <mergeCell ref="S6:S7"/>
    <mergeCell ref="N6:N7"/>
    <mergeCell ref="M6:M7"/>
    <mergeCell ref="P6:P7"/>
    <mergeCell ref="Q6:Q7"/>
    <mergeCell ref="O6:O7"/>
    <mergeCell ref="T6:T7"/>
    <mergeCell ref="B6:B7"/>
    <mergeCell ref="B45:B46"/>
    <mergeCell ref="C43:X43"/>
    <mergeCell ref="C6:C7"/>
    <mergeCell ref="V45:V46"/>
    <mergeCell ref="S45:S46"/>
    <mergeCell ref="C45:C46"/>
    <mergeCell ref="D45:D46"/>
    <mergeCell ref="G45:G46"/>
    <mergeCell ref="H45:H46"/>
    <mergeCell ref="I45:I46"/>
    <mergeCell ref="N45:N46"/>
    <mergeCell ref="X45:X46"/>
    <mergeCell ref="E45:E46"/>
    <mergeCell ref="F45:F46"/>
    <mergeCell ref="U6:U7"/>
  </mergeCells>
  <hyperlinks>
    <hyperlink ref="Y6:Y7" location="Indice!H7" display="Regresar"/>
  </hyperlinks>
  <pageMargins left="0.7" right="0.7" top="0.75" bottom="0.75" header="0.3" footer="0.3"/>
  <pageSetup orientation="portrait" r:id="rId1"/>
  <ignoredErrors>
    <ignoredError sqref="B48:B79 B9:B4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Y2598"/>
  <sheetViews>
    <sheetView showGridLines="0" zoomScaleNormal="100" workbookViewId="0">
      <pane xSplit="3" ySplit="6" topLeftCell="D7" activePane="bottomRight" state="frozen"/>
      <selection activeCell="L6" sqref="L6:L7"/>
      <selection pane="topRight" activeCell="L6" sqref="L6:L7"/>
      <selection pane="bottomLeft" activeCell="L6" sqref="L6:L7"/>
      <selection pane="bottomRight" activeCell="B2565" sqref="B2565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16.85546875" style="20" customWidth="1"/>
    <col min="3" max="3" width="43.28515625" style="1" bestFit="1" customWidth="1"/>
    <col min="4" max="4" width="15.7109375" style="84" customWidth="1"/>
    <col min="5" max="11" width="15.7109375" style="39" customWidth="1"/>
    <col min="12" max="12" width="11.85546875" style="1" bestFit="1" customWidth="1"/>
    <col min="13" max="13" width="11.85546875" style="1" customWidth="1"/>
    <col min="14" max="14" width="15.140625" style="1" customWidth="1"/>
    <col min="15" max="25" width="0" style="1" hidden="1" customWidth="1"/>
    <col min="26" max="16384" width="15.140625" style="1" hidden="1"/>
  </cols>
  <sheetData>
    <row r="1" spans="2:24" ht="5.25" customHeight="1" x14ac:dyDescent="0.25"/>
    <row r="2" spans="2:24" ht="26.25" customHeight="1" x14ac:dyDescent="0.25">
      <c r="C2" s="80"/>
      <c r="D2" s="308" t="s">
        <v>5180</v>
      </c>
      <c r="E2" s="308"/>
      <c r="F2" s="308"/>
      <c r="G2" s="308"/>
      <c r="H2" s="308"/>
      <c r="I2" s="308"/>
      <c r="J2" s="308"/>
      <c r="K2" s="308"/>
      <c r="L2" s="308"/>
      <c r="M2" s="169"/>
    </row>
    <row r="3" spans="2:24" ht="26.25" customHeight="1" x14ac:dyDescent="0.25">
      <c r="B3" s="80"/>
      <c r="C3" s="80"/>
      <c r="D3" s="308"/>
      <c r="E3" s="308"/>
      <c r="F3" s="308"/>
      <c r="G3" s="308"/>
      <c r="H3" s="308"/>
      <c r="I3" s="308"/>
      <c r="J3" s="308"/>
      <c r="K3" s="308"/>
      <c r="L3" s="308"/>
      <c r="M3" s="169"/>
    </row>
    <row r="4" spans="2:24" ht="6.75" customHeight="1" x14ac:dyDescent="0.25">
      <c r="B4" s="172"/>
      <c r="C4" s="80"/>
      <c r="D4" s="85"/>
      <c r="E4" s="85"/>
      <c r="F4" s="85"/>
      <c r="G4" s="85"/>
      <c r="H4" s="87"/>
      <c r="I4" s="85"/>
      <c r="J4" s="85"/>
      <c r="K4" s="85"/>
    </row>
    <row r="5" spans="2:24" ht="30" customHeight="1" x14ac:dyDescent="0.3">
      <c r="B5" s="222" t="s">
        <v>2595</v>
      </c>
      <c r="C5" s="223" t="s">
        <v>5155</v>
      </c>
      <c r="D5" s="224">
        <v>2013</v>
      </c>
      <c r="E5" s="224">
        <v>2014</v>
      </c>
      <c r="F5" s="224">
        <v>2015</v>
      </c>
      <c r="G5" s="224">
        <v>2016</v>
      </c>
      <c r="H5" s="224">
        <v>2017</v>
      </c>
      <c r="I5" s="224">
        <v>2018</v>
      </c>
      <c r="J5" s="225">
        <v>2019</v>
      </c>
      <c r="K5" s="225">
        <v>2020</v>
      </c>
      <c r="L5" s="225">
        <v>2021</v>
      </c>
      <c r="M5" s="225">
        <v>2022</v>
      </c>
      <c r="N5" s="314" t="s">
        <v>2594</v>
      </c>
    </row>
    <row r="6" spans="2:24" ht="15.75" customHeight="1" x14ac:dyDescent="0.25">
      <c r="B6" s="226"/>
      <c r="C6" s="227" t="s">
        <v>13</v>
      </c>
      <c r="D6" s="228">
        <f>+D7+D21+D29+D37+D51+D172+D242+D283+D296+D315+D357+D406+D490+D577+D705+D833+D949+D985+D1008+D1062+D1635+D1855+D1876+D1888+D1949+D1970+D2045+D2065+D2111+D2174+D2389+D2498</f>
        <v>22302.751148000003</v>
      </c>
      <c r="E6" s="228">
        <f t="shared" ref="E6:L6" si="0">+E7+E21+E29+E37+E51+E172+E242+E283+E296+E315+E357+E406+E490+E577+E705+E833+E949+E985+E1008+E1062+E1635+E1855+E1876+E1888+E1949+E1970+E2045+E2065+E2111+E2174+E2389+E2498</f>
        <v>23647.283894</v>
      </c>
      <c r="F6" s="228">
        <f t="shared" si="0"/>
        <v>24784.772648999999</v>
      </c>
      <c r="G6" s="228">
        <f t="shared" si="0"/>
        <v>26993.281568999999</v>
      </c>
      <c r="H6" s="228">
        <f t="shared" si="0"/>
        <v>30290.544972999993</v>
      </c>
      <c r="I6" s="228">
        <f t="shared" si="0"/>
        <v>33677.227173000007</v>
      </c>
      <c r="J6" s="228">
        <f t="shared" si="0"/>
        <v>36438.758038</v>
      </c>
      <c r="K6" s="228">
        <f t="shared" si="0"/>
        <v>40604.553955999996</v>
      </c>
      <c r="L6" s="228">
        <f t="shared" si="0"/>
        <v>51585.867028000001</v>
      </c>
      <c r="M6" s="228">
        <f>+M7+M21+M29+M37+M51+M172+M242+M283+M296+M315+M357+M406+M490+M577+M705+M833+M949+M985+M1008+M1062+M1635+M1855+M1876+M1888+M1949+M1970+M2045+M2065+M2111+M2174+M2389+M2498</f>
        <v>58497.430615999998</v>
      </c>
      <c r="N6" s="314"/>
      <c r="O6" s="19"/>
      <c r="P6" s="19"/>
      <c r="Q6" s="19"/>
      <c r="R6" s="19"/>
    </row>
    <row r="7" spans="2:24" ht="13.5" x14ac:dyDescent="0.25">
      <c r="B7" s="287">
        <v>1</v>
      </c>
      <c r="C7" s="230" t="s">
        <v>22</v>
      </c>
      <c r="D7" s="285">
        <f>SUM(D8:D19)</f>
        <v>305.59956099999999</v>
      </c>
      <c r="E7" s="285">
        <f t="shared" ref="E7:K7" si="1">SUM(E8:E19)</f>
        <v>323.87765300000007</v>
      </c>
      <c r="F7" s="285">
        <f t="shared" si="1"/>
        <v>348.22706899999991</v>
      </c>
      <c r="G7" s="285">
        <f t="shared" si="1"/>
        <v>395.94797999999997</v>
      </c>
      <c r="H7" s="285">
        <f t="shared" si="1"/>
        <v>433.34765300000004</v>
      </c>
      <c r="I7" s="285">
        <f t="shared" si="1"/>
        <v>473.24808399999989</v>
      </c>
      <c r="J7" s="285">
        <f t="shared" si="1"/>
        <v>505.67525500000011</v>
      </c>
      <c r="K7" s="285">
        <f t="shared" si="1"/>
        <v>539.90297599999997</v>
      </c>
      <c r="L7" s="285">
        <f>SUM(L8:L19)</f>
        <v>696.54563499999983</v>
      </c>
      <c r="M7" s="285">
        <f>SUM(M8:M19)</f>
        <v>852.57760399999995</v>
      </c>
      <c r="N7" s="314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2:24" ht="13.5" x14ac:dyDescent="0.25">
      <c r="B8" s="173" t="s">
        <v>2627</v>
      </c>
      <c r="C8" s="134" t="s">
        <v>22</v>
      </c>
      <c r="D8" s="286">
        <v>172.07160299999998</v>
      </c>
      <c r="E8" s="286">
        <v>184.11339000000004</v>
      </c>
      <c r="F8" s="286">
        <v>197.03223899999998</v>
      </c>
      <c r="G8" s="286">
        <v>224.07169400000001</v>
      </c>
      <c r="H8" s="286">
        <v>242.11456600000002</v>
      </c>
      <c r="I8" s="286">
        <v>270.06654400000002</v>
      </c>
      <c r="J8" s="286">
        <v>293.37212500000004</v>
      </c>
      <c r="K8" s="286">
        <v>303.611942</v>
      </c>
      <c r="L8" s="286">
        <v>391.26110299999999</v>
      </c>
      <c r="M8" s="286">
        <v>510.66408799999999</v>
      </c>
    </row>
    <row r="9" spans="2:24" ht="13.5" x14ac:dyDescent="0.25">
      <c r="B9" s="173" t="s">
        <v>2628</v>
      </c>
      <c r="C9" s="38" t="s">
        <v>23</v>
      </c>
      <c r="D9" s="286">
        <v>5.5649520000000008</v>
      </c>
      <c r="E9" s="286">
        <v>5.9282140000000005</v>
      </c>
      <c r="F9" s="286">
        <v>5.4666480000000002</v>
      </c>
      <c r="G9" s="286">
        <v>5.8056649999999994</v>
      </c>
      <c r="H9" s="286">
        <v>6.260224</v>
      </c>
      <c r="I9" s="286">
        <v>6.5240360000000006</v>
      </c>
      <c r="J9" s="286">
        <v>7.642868</v>
      </c>
      <c r="K9" s="286">
        <v>8.0569120000000005</v>
      </c>
      <c r="L9" s="286">
        <v>11.905203</v>
      </c>
      <c r="M9" s="286">
        <v>12.320051000000001</v>
      </c>
    </row>
    <row r="10" spans="2:24" ht="11.45" customHeight="1" x14ac:dyDescent="0.25">
      <c r="B10" s="173" t="s">
        <v>2629</v>
      </c>
      <c r="C10" s="38" t="s">
        <v>24</v>
      </c>
      <c r="D10" s="286">
        <v>47.237995999999995</v>
      </c>
      <c r="E10" s="286">
        <v>58.269334000000001</v>
      </c>
      <c r="F10" s="286">
        <v>66.729894999999999</v>
      </c>
      <c r="G10" s="286">
        <v>76.951233000000002</v>
      </c>
      <c r="H10" s="286">
        <v>83.621144999999999</v>
      </c>
      <c r="I10" s="286">
        <v>87.391807</v>
      </c>
      <c r="J10" s="286">
        <v>92.166961999999998</v>
      </c>
      <c r="K10" s="286">
        <v>93.616273000000007</v>
      </c>
      <c r="L10" s="286">
        <v>117.373589</v>
      </c>
      <c r="M10" s="286">
        <v>122.86641899999998</v>
      </c>
    </row>
    <row r="11" spans="2:24" ht="13.5" x14ac:dyDescent="0.25">
      <c r="B11" s="173" t="s">
        <v>2630</v>
      </c>
      <c r="C11" s="38" t="s">
        <v>25</v>
      </c>
      <c r="D11" s="286">
        <v>1.606811</v>
      </c>
      <c r="E11" s="286">
        <v>1.743986</v>
      </c>
      <c r="F11" s="286">
        <v>1.7885520000000001</v>
      </c>
      <c r="G11" s="286">
        <v>1.8985110000000001</v>
      </c>
      <c r="H11" s="286">
        <v>2.0305200000000001</v>
      </c>
      <c r="I11" s="286">
        <v>2.011063</v>
      </c>
      <c r="J11" s="286">
        <v>2.3153429999999999</v>
      </c>
      <c r="K11" s="286">
        <v>2.660968</v>
      </c>
      <c r="L11" s="286">
        <v>3.5595750000000006</v>
      </c>
      <c r="M11" s="286">
        <v>3.8942389999999998</v>
      </c>
    </row>
    <row r="12" spans="2:24" ht="13.5" x14ac:dyDescent="0.25">
      <c r="B12" s="173" t="s">
        <v>2631</v>
      </c>
      <c r="C12" s="38" t="s">
        <v>2437</v>
      </c>
      <c r="D12" s="286">
        <v>5.108314</v>
      </c>
      <c r="E12" s="286">
        <v>0.181563</v>
      </c>
      <c r="F12" s="286">
        <v>3.3830000000000002E-3</v>
      </c>
      <c r="G12" s="286">
        <v>0.10608100000000001</v>
      </c>
      <c r="H12" s="286">
        <v>1.1539510000000002</v>
      </c>
      <c r="I12" s="286">
        <v>1.4353419999999999</v>
      </c>
      <c r="J12" s="286">
        <v>1.447031</v>
      </c>
      <c r="K12" s="286">
        <v>1.02755</v>
      </c>
      <c r="L12" s="286">
        <v>2.1665390000000002</v>
      </c>
      <c r="M12" s="286">
        <v>2.3391710000000003</v>
      </c>
    </row>
    <row r="13" spans="2:24" ht="11.45" customHeight="1" x14ac:dyDescent="0.25">
      <c r="B13" s="173" t="s">
        <v>2632</v>
      </c>
      <c r="C13" s="38" t="s">
        <v>721</v>
      </c>
      <c r="D13" s="286">
        <v>9.9075989999999994</v>
      </c>
      <c r="E13" s="286">
        <v>9.2556019999999997</v>
      </c>
      <c r="F13" s="286">
        <v>8.6286039999999993</v>
      </c>
      <c r="G13" s="286">
        <v>9.1975239999999996</v>
      </c>
      <c r="H13" s="286">
        <v>11.007035</v>
      </c>
      <c r="I13" s="286">
        <v>11.845132</v>
      </c>
      <c r="J13" s="286">
        <v>12.939211</v>
      </c>
      <c r="K13" s="286">
        <v>17.140150999999999</v>
      </c>
      <c r="L13" s="286">
        <v>22.357830999999997</v>
      </c>
      <c r="M13" s="286">
        <v>26.926665999999997</v>
      </c>
    </row>
    <row r="14" spans="2:24" ht="13.5" x14ac:dyDescent="0.25">
      <c r="B14" s="173" t="s">
        <v>2633</v>
      </c>
      <c r="C14" s="38" t="s">
        <v>26</v>
      </c>
      <c r="D14" s="286">
        <v>22.866762000000001</v>
      </c>
      <c r="E14" s="286">
        <v>20.218412999999998</v>
      </c>
      <c r="F14" s="286">
        <v>21.053304000000001</v>
      </c>
      <c r="G14" s="286">
        <v>23.12397</v>
      </c>
      <c r="H14" s="286">
        <v>26.507498999999999</v>
      </c>
      <c r="I14" s="286">
        <v>27.674151000000002</v>
      </c>
      <c r="J14" s="286">
        <v>26.067846000000003</v>
      </c>
      <c r="K14" s="286">
        <v>38.115141999999999</v>
      </c>
      <c r="L14" s="286">
        <v>48.434772000000002</v>
      </c>
      <c r="M14" s="286">
        <v>57.994802999999997</v>
      </c>
    </row>
    <row r="15" spans="2:24" ht="13.5" x14ac:dyDescent="0.25">
      <c r="B15" s="173" t="s">
        <v>2634</v>
      </c>
      <c r="C15" s="38" t="s">
        <v>2436</v>
      </c>
      <c r="D15" s="286">
        <v>33.744725000000003</v>
      </c>
      <c r="E15" s="286">
        <v>35.094648999999997</v>
      </c>
      <c r="F15" s="286">
        <v>36.856723000000002</v>
      </c>
      <c r="G15" s="286">
        <v>41.710983999999996</v>
      </c>
      <c r="H15" s="286">
        <v>44.440108000000002</v>
      </c>
      <c r="I15" s="286">
        <v>48.561131000000003</v>
      </c>
      <c r="J15" s="286">
        <v>49.795541999999998</v>
      </c>
      <c r="K15" s="286">
        <v>53.341231999999998</v>
      </c>
      <c r="L15" s="286">
        <v>67.838262999999998</v>
      </c>
      <c r="M15" s="286">
        <v>78.376958999999999</v>
      </c>
    </row>
    <row r="16" spans="2:24" ht="13.5" x14ac:dyDescent="0.25">
      <c r="B16" s="173" t="s">
        <v>2635</v>
      </c>
      <c r="C16" s="38" t="s">
        <v>2438</v>
      </c>
      <c r="D16" s="286">
        <v>7.3019910000000001</v>
      </c>
      <c r="E16" s="286">
        <v>9.0216709999999996</v>
      </c>
      <c r="F16" s="286">
        <v>9.9989419999999996</v>
      </c>
      <c r="G16" s="286">
        <v>12.060669000000001</v>
      </c>
      <c r="H16" s="286">
        <v>14.668351000000001</v>
      </c>
      <c r="I16" s="286">
        <v>15.614179</v>
      </c>
      <c r="J16" s="286">
        <v>17.397270000000002</v>
      </c>
      <c r="K16" s="286">
        <v>18.788249</v>
      </c>
      <c r="L16" s="286">
        <v>26.400631999999998</v>
      </c>
      <c r="M16" s="286">
        <v>31.928218000000001</v>
      </c>
    </row>
    <row r="17" spans="1:13" ht="13.5" x14ac:dyDescent="0.25">
      <c r="B17" s="173" t="s">
        <v>2636</v>
      </c>
      <c r="C17" s="38" t="s">
        <v>27</v>
      </c>
      <c r="D17" s="286">
        <v>0</v>
      </c>
      <c r="E17" s="286">
        <v>5.4900000000000001E-4</v>
      </c>
      <c r="F17" s="286">
        <v>0.55669999999999997</v>
      </c>
      <c r="G17" s="286">
        <v>0.84288000000000007</v>
      </c>
      <c r="H17" s="286">
        <v>1.2939229999999999</v>
      </c>
      <c r="I17" s="286">
        <v>1.8267949999999999</v>
      </c>
      <c r="J17" s="286">
        <v>2.0681050000000001</v>
      </c>
      <c r="K17" s="286">
        <v>2.5552269999999999</v>
      </c>
      <c r="L17" s="286">
        <v>3.621372</v>
      </c>
      <c r="M17" s="286">
        <v>3.7346060000000003</v>
      </c>
    </row>
    <row r="18" spans="1:13" ht="13.5" x14ac:dyDescent="0.25">
      <c r="B18" s="173" t="s">
        <v>2637</v>
      </c>
      <c r="C18" s="38" t="s">
        <v>28</v>
      </c>
      <c r="D18" s="286">
        <v>0.14932300000000001</v>
      </c>
      <c r="E18" s="286">
        <v>5.0155999999999999E-2</v>
      </c>
      <c r="F18" s="286">
        <v>0.11207900000000001</v>
      </c>
      <c r="G18" s="286">
        <v>0.17876900000000001</v>
      </c>
      <c r="H18" s="286">
        <v>0.25033099999999997</v>
      </c>
      <c r="I18" s="286">
        <v>0.257822</v>
      </c>
      <c r="J18" s="286">
        <v>0.38192999999999999</v>
      </c>
      <c r="K18" s="286">
        <v>0.98933000000000004</v>
      </c>
      <c r="L18" s="286">
        <v>1.62052</v>
      </c>
      <c r="M18" s="286">
        <v>1.5322719999999999</v>
      </c>
    </row>
    <row r="19" spans="1:13" ht="13.5" x14ac:dyDescent="0.25">
      <c r="B19" s="174"/>
      <c r="C19" s="38" t="s">
        <v>29</v>
      </c>
      <c r="D19" s="286">
        <v>3.9484999999999999E-2</v>
      </c>
      <c r="E19" s="286">
        <v>1.26E-4</v>
      </c>
      <c r="F19" s="286">
        <v>0</v>
      </c>
      <c r="G19" s="286">
        <v>0</v>
      </c>
      <c r="H19" s="286">
        <v>0</v>
      </c>
      <c r="I19" s="286">
        <v>4.0082E-2</v>
      </c>
      <c r="J19" s="286">
        <v>8.1021999999999997E-2</v>
      </c>
      <c r="K19" s="286">
        <v>0</v>
      </c>
      <c r="L19" s="286">
        <v>6.2360000000000002E-3</v>
      </c>
      <c r="M19" s="286">
        <v>1.12E-4</v>
      </c>
    </row>
    <row r="20" spans="1:13" ht="2.25" customHeight="1" x14ac:dyDescent="0.25">
      <c r="B20" s="174"/>
      <c r="C20" s="38"/>
      <c r="D20" s="286"/>
      <c r="E20" s="286"/>
      <c r="F20" s="286"/>
      <c r="G20" s="286"/>
      <c r="H20" s="286"/>
      <c r="I20" s="286"/>
      <c r="J20" s="286"/>
      <c r="K20" s="286"/>
      <c r="L20" s="286"/>
      <c r="M20" s="286"/>
    </row>
    <row r="21" spans="1:13" ht="15" customHeight="1" x14ac:dyDescent="0.25">
      <c r="B21" s="229" t="s">
        <v>2598</v>
      </c>
      <c r="C21" s="230" t="s">
        <v>2521</v>
      </c>
      <c r="D21" s="285">
        <f>SUM(D22:D27)</f>
        <v>619.5817780000001</v>
      </c>
      <c r="E21" s="285">
        <f t="shared" ref="E21:J21" si="2">SUM(E22:E27)</f>
        <v>619.85009500000001</v>
      </c>
      <c r="F21" s="285">
        <f t="shared" si="2"/>
        <v>677.60397199999989</v>
      </c>
      <c r="G21" s="285">
        <f t="shared" si="2"/>
        <v>698.19834399999991</v>
      </c>
      <c r="H21" s="285">
        <f t="shared" si="2"/>
        <v>784.03126400000008</v>
      </c>
      <c r="I21" s="285">
        <f>SUM(I22:I27)</f>
        <v>891.286338</v>
      </c>
      <c r="J21" s="285">
        <f t="shared" si="2"/>
        <v>948.72756700000014</v>
      </c>
      <c r="K21" s="285">
        <f>SUM(K22:K27)</f>
        <v>1234.8940660000001</v>
      </c>
      <c r="L21" s="285">
        <f t="shared" ref="L21:M21" si="3">SUM(L22:L27)</f>
        <v>1398.1935550000001</v>
      </c>
      <c r="M21" s="285">
        <f t="shared" si="3"/>
        <v>1428.3467329999999</v>
      </c>
    </row>
    <row r="22" spans="1:13" ht="15" customHeight="1" x14ac:dyDescent="0.25">
      <c r="A22" s="38"/>
      <c r="B22" s="173" t="s">
        <v>2638</v>
      </c>
      <c r="C22" s="38" t="s">
        <v>30</v>
      </c>
      <c r="D22" s="286">
        <v>79.849333999999999</v>
      </c>
      <c r="E22" s="286">
        <v>89.806948000000006</v>
      </c>
      <c r="F22" s="286">
        <v>108.12030899999999</v>
      </c>
      <c r="G22" s="286">
        <v>124.53903099999999</v>
      </c>
      <c r="H22" s="286">
        <v>155.66227900000001</v>
      </c>
      <c r="I22" s="286">
        <v>193.80010799999999</v>
      </c>
      <c r="J22" s="286">
        <v>187.42584999999997</v>
      </c>
      <c r="K22" s="286">
        <v>229.24765599999998</v>
      </c>
      <c r="L22" s="286">
        <v>273.48055199999999</v>
      </c>
      <c r="M22" s="286">
        <v>219.63893499999998</v>
      </c>
    </row>
    <row r="23" spans="1:13" ht="13.5" x14ac:dyDescent="0.25">
      <c r="A23" s="38"/>
      <c r="B23" s="173" t="s">
        <v>2639</v>
      </c>
      <c r="C23" s="38" t="s">
        <v>31</v>
      </c>
      <c r="D23" s="286">
        <v>124.43682200000001</v>
      </c>
      <c r="E23" s="286">
        <v>118.59385899999999</v>
      </c>
      <c r="F23" s="286">
        <v>132.20293699999999</v>
      </c>
      <c r="G23" s="286">
        <v>137.19388799999999</v>
      </c>
      <c r="H23" s="286">
        <v>145.10332599999998</v>
      </c>
      <c r="I23" s="286">
        <v>170.407588</v>
      </c>
      <c r="J23" s="286">
        <v>206.304969</v>
      </c>
      <c r="K23" s="286">
        <v>291.63813800000003</v>
      </c>
      <c r="L23" s="286">
        <v>291.00389900000005</v>
      </c>
      <c r="M23" s="286">
        <v>296.07824899999997</v>
      </c>
    </row>
    <row r="24" spans="1:13" ht="13.5" x14ac:dyDescent="0.25">
      <c r="A24" s="38"/>
      <c r="B24" s="173" t="s">
        <v>2640</v>
      </c>
      <c r="C24" s="38" t="s">
        <v>32</v>
      </c>
      <c r="D24" s="286">
        <v>25.462088999999999</v>
      </c>
      <c r="E24" s="286">
        <v>27.111165999999997</v>
      </c>
      <c r="F24" s="286">
        <v>30.913373999999997</v>
      </c>
      <c r="G24" s="286">
        <v>33.00667</v>
      </c>
      <c r="H24" s="286">
        <v>36.726261999999998</v>
      </c>
      <c r="I24" s="286">
        <v>40.226697000000001</v>
      </c>
      <c r="J24" s="286">
        <v>39.198885000000004</v>
      </c>
      <c r="K24" s="286">
        <v>47.505088000000001</v>
      </c>
      <c r="L24" s="286">
        <v>59.101025999999997</v>
      </c>
      <c r="M24" s="286">
        <v>63.733137999999997</v>
      </c>
    </row>
    <row r="25" spans="1:13" ht="13.5" x14ac:dyDescent="0.25">
      <c r="A25" s="38"/>
      <c r="B25" s="173" t="s">
        <v>2641</v>
      </c>
      <c r="C25" s="38" t="s">
        <v>33</v>
      </c>
      <c r="D25" s="286">
        <v>16.907392999999999</v>
      </c>
      <c r="E25" s="286">
        <v>18.047708</v>
      </c>
      <c r="F25" s="286">
        <v>20.766081999999997</v>
      </c>
      <c r="G25" s="286">
        <v>20.801881999999999</v>
      </c>
      <c r="H25" s="286">
        <v>25.542384999999999</v>
      </c>
      <c r="I25" s="286">
        <v>30.908615000000005</v>
      </c>
      <c r="J25" s="286">
        <v>34.334809</v>
      </c>
      <c r="K25" s="286">
        <v>40.095367000000003</v>
      </c>
      <c r="L25" s="286">
        <v>42.766875999999996</v>
      </c>
      <c r="M25" s="286">
        <v>44.226213999999999</v>
      </c>
    </row>
    <row r="26" spans="1:13" ht="13.5" x14ac:dyDescent="0.25">
      <c r="A26" s="134"/>
      <c r="B26" s="173" t="s">
        <v>2642</v>
      </c>
      <c r="C26" s="134" t="s">
        <v>34</v>
      </c>
      <c r="D26" s="286">
        <v>372.81496600000003</v>
      </c>
      <c r="E26" s="286">
        <v>366.24057400000004</v>
      </c>
      <c r="F26" s="286">
        <v>385.57165199999997</v>
      </c>
      <c r="G26" s="286">
        <v>380.84930400000002</v>
      </c>
      <c r="H26" s="286">
        <v>420.93758700000001</v>
      </c>
      <c r="I26" s="286">
        <v>455.94287200000002</v>
      </c>
      <c r="J26" s="286">
        <v>481.45528600000006</v>
      </c>
      <c r="K26" s="286">
        <v>626.22120999999993</v>
      </c>
      <c r="L26" s="286">
        <v>731.834114</v>
      </c>
      <c r="M26" s="286">
        <v>753.278323</v>
      </c>
    </row>
    <row r="27" spans="1:13" ht="13.5" x14ac:dyDescent="0.25">
      <c r="B27" s="174"/>
      <c r="C27" s="38" t="s">
        <v>29</v>
      </c>
      <c r="D27" s="286">
        <v>0.111174</v>
      </c>
      <c r="E27" s="286">
        <v>4.9839999999999995E-2</v>
      </c>
      <c r="F27" s="286">
        <v>2.9617999999999998E-2</v>
      </c>
      <c r="G27" s="286">
        <v>1.807569</v>
      </c>
      <c r="H27" s="286">
        <v>5.9424999999999999E-2</v>
      </c>
      <c r="I27" s="286">
        <v>4.5800000000000002E-4</v>
      </c>
      <c r="J27" s="286">
        <v>7.7679999999999997E-3</v>
      </c>
      <c r="K27" s="286">
        <v>0.186607</v>
      </c>
      <c r="L27" s="286">
        <v>7.0880000000000006E-3</v>
      </c>
      <c r="M27" s="286">
        <v>51.391874000000001</v>
      </c>
    </row>
    <row r="28" spans="1:13" ht="2.25" customHeight="1" x14ac:dyDescent="0.25">
      <c r="B28" s="174"/>
      <c r="C28" s="38"/>
      <c r="D28" s="286"/>
      <c r="E28" s="286"/>
      <c r="F28" s="286"/>
      <c r="G28" s="286"/>
      <c r="H28" s="286"/>
      <c r="I28" s="286"/>
      <c r="J28" s="286"/>
      <c r="K28" s="286"/>
      <c r="L28" s="286"/>
      <c r="M28" s="286"/>
    </row>
    <row r="29" spans="1:13" ht="15" customHeight="1" x14ac:dyDescent="0.25">
      <c r="B29" s="229" t="s">
        <v>2601</v>
      </c>
      <c r="C29" s="230" t="s">
        <v>2520</v>
      </c>
      <c r="D29" s="285">
        <f>SUM(D30:D35)</f>
        <v>45.758617000000001</v>
      </c>
      <c r="E29" s="285">
        <f t="shared" ref="E29:K29" si="4">SUM(E30:E35)</f>
        <v>46.584248000000002</v>
      </c>
      <c r="F29" s="285">
        <f t="shared" si="4"/>
        <v>51.196211999999996</v>
      </c>
      <c r="G29" s="285">
        <f t="shared" si="4"/>
        <v>55.386041999999989</v>
      </c>
      <c r="H29" s="285">
        <f t="shared" si="4"/>
        <v>66.511404999999996</v>
      </c>
      <c r="I29" s="285">
        <f t="shared" si="4"/>
        <v>78.477683000000013</v>
      </c>
      <c r="J29" s="285">
        <f t="shared" si="4"/>
        <v>88.336534</v>
      </c>
      <c r="K29" s="285">
        <f t="shared" si="4"/>
        <v>111.55344399999998</v>
      </c>
      <c r="L29" s="285">
        <f>SUM(L30:L35)</f>
        <v>133.79710800000001</v>
      </c>
      <c r="M29" s="285">
        <f>SUM(M30:M35)</f>
        <v>213.92081600000003</v>
      </c>
    </row>
    <row r="30" spans="1:13" ht="13.5" x14ac:dyDescent="0.25">
      <c r="A30" s="38"/>
      <c r="B30" s="173" t="s">
        <v>2643</v>
      </c>
      <c r="C30" s="38" t="s">
        <v>35</v>
      </c>
      <c r="D30" s="286">
        <v>4.3842950000000007</v>
      </c>
      <c r="E30" s="286">
        <v>4.3558770000000004</v>
      </c>
      <c r="F30" s="286">
        <v>4.8062509999999996</v>
      </c>
      <c r="G30" s="286">
        <v>4.5416989999999995</v>
      </c>
      <c r="H30" s="286">
        <v>4.6838949999999997</v>
      </c>
      <c r="I30" s="286">
        <v>5.269584</v>
      </c>
      <c r="J30" s="286">
        <v>5.4584649999999995</v>
      </c>
      <c r="K30" s="286">
        <v>6.5635250000000003</v>
      </c>
      <c r="L30" s="286">
        <v>8.3100899999999989</v>
      </c>
      <c r="M30" s="286">
        <v>7.9249310000000008</v>
      </c>
    </row>
    <row r="31" spans="1:13" ht="13.5" x14ac:dyDescent="0.25">
      <c r="A31" s="38"/>
      <c r="B31" s="173" t="s">
        <v>2644</v>
      </c>
      <c r="C31" s="38" t="s">
        <v>2440</v>
      </c>
      <c r="D31" s="286">
        <v>17.804303000000001</v>
      </c>
      <c r="E31" s="286">
        <v>18.314084999999999</v>
      </c>
      <c r="F31" s="286">
        <v>19.701163999999999</v>
      </c>
      <c r="G31" s="286">
        <v>19.720914999999998</v>
      </c>
      <c r="H31" s="286">
        <v>23.693621</v>
      </c>
      <c r="I31" s="286">
        <v>27.656993</v>
      </c>
      <c r="J31" s="286">
        <v>32.002999000000003</v>
      </c>
      <c r="K31" s="286">
        <v>40.880874999999996</v>
      </c>
      <c r="L31" s="286">
        <v>50.434345999999991</v>
      </c>
      <c r="M31" s="286">
        <v>116.968439</v>
      </c>
    </row>
    <row r="32" spans="1:13" ht="13.5" x14ac:dyDescent="0.25">
      <c r="A32" s="38"/>
      <c r="B32" s="173" t="s">
        <v>2645</v>
      </c>
      <c r="C32" s="38" t="s">
        <v>36</v>
      </c>
      <c r="D32" s="286">
        <v>1.5143239999999998</v>
      </c>
      <c r="E32" s="286">
        <v>1.3652739999999999</v>
      </c>
      <c r="F32" s="286">
        <v>1.5729390000000001</v>
      </c>
      <c r="G32" s="286">
        <v>1.8379939999999999</v>
      </c>
      <c r="H32" s="286">
        <v>2.3136140000000003</v>
      </c>
      <c r="I32" s="286">
        <v>2.6175540000000002</v>
      </c>
      <c r="J32" s="286">
        <v>2.8049580000000001</v>
      </c>
      <c r="K32" s="286">
        <v>5.0485810000000004</v>
      </c>
      <c r="L32" s="286">
        <v>4.5189849999999998</v>
      </c>
      <c r="M32" s="286">
        <v>5.3168880000000005</v>
      </c>
    </row>
    <row r="33" spans="1:13" ht="13.5" x14ac:dyDescent="0.25">
      <c r="A33" s="38"/>
      <c r="B33" s="173" t="s">
        <v>2646</v>
      </c>
      <c r="C33" s="38" t="s">
        <v>2441</v>
      </c>
      <c r="D33" s="286">
        <v>19.273007</v>
      </c>
      <c r="E33" s="286">
        <v>19.947418000000003</v>
      </c>
      <c r="F33" s="286">
        <v>22.412651</v>
      </c>
      <c r="G33" s="286">
        <v>26.018304999999998</v>
      </c>
      <c r="H33" s="286">
        <v>32.255288999999998</v>
      </c>
      <c r="I33" s="286">
        <v>39.443167000000003</v>
      </c>
      <c r="J33" s="286">
        <v>44.593243999999999</v>
      </c>
      <c r="K33" s="286">
        <v>54.974051000000003</v>
      </c>
      <c r="L33" s="286">
        <v>65.800792000000001</v>
      </c>
      <c r="M33" s="286">
        <v>78.685220999999999</v>
      </c>
    </row>
    <row r="34" spans="1:13" ht="13.5" x14ac:dyDescent="0.25">
      <c r="A34" s="38"/>
      <c r="B34" s="173" t="s">
        <v>2647</v>
      </c>
      <c r="C34" s="38" t="s">
        <v>2439</v>
      </c>
      <c r="D34" s="286">
        <v>2.6863069999999998</v>
      </c>
      <c r="E34" s="286">
        <v>2.5208810000000001</v>
      </c>
      <c r="F34" s="286">
        <v>2.6841280000000003</v>
      </c>
      <c r="G34" s="286">
        <v>3.2671289999999997</v>
      </c>
      <c r="H34" s="286">
        <v>3.5649860000000002</v>
      </c>
      <c r="I34" s="286">
        <v>3.4903849999999998</v>
      </c>
      <c r="J34" s="286">
        <v>3.4768680000000001</v>
      </c>
      <c r="K34" s="286">
        <v>4.0864120000000002</v>
      </c>
      <c r="L34" s="286">
        <v>4.6124320000000001</v>
      </c>
      <c r="M34" s="286">
        <v>5.0253370000000004</v>
      </c>
    </row>
    <row r="35" spans="1:13" ht="13.5" x14ac:dyDescent="0.25">
      <c r="B35" s="174"/>
      <c r="C35" s="38" t="s">
        <v>37</v>
      </c>
      <c r="D35" s="286">
        <v>9.6381000000000008E-2</v>
      </c>
      <c r="E35" s="286">
        <v>8.0713000000000007E-2</v>
      </c>
      <c r="F35" s="286">
        <v>1.9078999999999999E-2</v>
      </c>
      <c r="G35" s="286">
        <v>0</v>
      </c>
      <c r="H35" s="286">
        <v>0</v>
      </c>
      <c r="I35" s="286">
        <v>0</v>
      </c>
      <c r="J35" s="286">
        <v>0</v>
      </c>
      <c r="K35" s="286">
        <v>0</v>
      </c>
      <c r="L35" s="286">
        <v>0.120463</v>
      </c>
      <c r="M35" s="286">
        <v>0</v>
      </c>
    </row>
    <row r="36" spans="1:13" ht="2.25" customHeight="1" x14ac:dyDescent="0.25">
      <c r="B36" s="174"/>
      <c r="C36" s="38"/>
      <c r="D36" s="286"/>
      <c r="E36" s="286"/>
      <c r="F36" s="286"/>
      <c r="G36" s="286"/>
      <c r="H36" s="286"/>
      <c r="I36" s="286"/>
      <c r="J36" s="286"/>
      <c r="K36" s="286"/>
      <c r="L36" s="286"/>
      <c r="M36" s="286"/>
    </row>
    <row r="37" spans="1:13" ht="13.5" x14ac:dyDescent="0.25">
      <c r="B37" s="229" t="s">
        <v>2602</v>
      </c>
      <c r="C37" s="230" t="s">
        <v>40</v>
      </c>
      <c r="D37" s="285">
        <f>SUM(D38:D49)</f>
        <v>54.900418999999992</v>
      </c>
      <c r="E37" s="285">
        <f t="shared" ref="E37:M37" si="5">SUM(E38:E49)</f>
        <v>55.767164999999991</v>
      </c>
      <c r="F37" s="285">
        <f t="shared" si="5"/>
        <v>56.547402999999996</v>
      </c>
      <c r="G37" s="285">
        <f t="shared" si="5"/>
        <v>65.143597999999997</v>
      </c>
      <c r="H37" s="285">
        <f t="shared" si="5"/>
        <v>75.168357999999998</v>
      </c>
      <c r="I37" s="285">
        <f>SUM(I38:I49)</f>
        <v>79.302637999999988</v>
      </c>
      <c r="J37" s="285">
        <f t="shared" si="5"/>
        <v>88.762495999999999</v>
      </c>
      <c r="K37" s="285">
        <f t="shared" si="5"/>
        <v>115.21781100000001</v>
      </c>
      <c r="L37" s="285">
        <f t="shared" si="5"/>
        <v>147.48042400000003</v>
      </c>
      <c r="M37" s="285">
        <f t="shared" si="5"/>
        <v>158.60178400000001</v>
      </c>
    </row>
    <row r="38" spans="1:13" ht="13.5" x14ac:dyDescent="0.25">
      <c r="B38" s="173" t="s">
        <v>2648</v>
      </c>
      <c r="C38" s="38" t="s">
        <v>38</v>
      </c>
      <c r="D38" s="286">
        <v>2.6136150000000002</v>
      </c>
      <c r="E38" s="286">
        <v>3.0235400000000001</v>
      </c>
      <c r="F38" s="286">
        <v>3.4788230000000002</v>
      </c>
      <c r="G38" s="286">
        <v>3.4809390000000002</v>
      </c>
      <c r="H38" s="286">
        <v>4.2090379999999996</v>
      </c>
      <c r="I38" s="286">
        <v>4.9288829999999999</v>
      </c>
      <c r="J38" s="286">
        <v>4.8318479999999999</v>
      </c>
      <c r="K38" s="286">
        <v>5.2442310000000001</v>
      </c>
      <c r="L38" s="286">
        <v>7.3443620000000003</v>
      </c>
      <c r="M38" s="286">
        <v>9.911524</v>
      </c>
    </row>
    <row r="39" spans="1:13" ht="13.5" x14ac:dyDescent="0.25">
      <c r="B39" s="173" t="s">
        <v>2649</v>
      </c>
      <c r="C39" s="38" t="s">
        <v>39</v>
      </c>
      <c r="D39" s="286">
        <v>2.9184960000000002</v>
      </c>
      <c r="E39" s="286">
        <v>1.65964</v>
      </c>
      <c r="F39" s="286">
        <v>1.635502</v>
      </c>
      <c r="G39" s="286">
        <v>1.905877</v>
      </c>
      <c r="H39" s="286">
        <v>2.0133209999999999</v>
      </c>
      <c r="I39" s="286">
        <v>1.683243</v>
      </c>
      <c r="J39" s="286">
        <v>2.0453079999999999</v>
      </c>
      <c r="K39" s="286">
        <v>2.71672</v>
      </c>
      <c r="L39" s="286">
        <v>3.2091510000000003</v>
      </c>
      <c r="M39" s="286">
        <v>4.4071509999999998</v>
      </c>
    </row>
    <row r="40" spans="1:13" ht="13.5" x14ac:dyDescent="0.25">
      <c r="B40" s="173" t="s">
        <v>2650</v>
      </c>
      <c r="C40" s="38" t="s">
        <v>40</v>
      </c>
      <c r="D40" s="286">
        <v>14.830223999999999</v>
      </c>
      <c r="E40" s="286">
        <v>13.637419999999999</v>
      </c>
      <c r="F40" s="286">
        <v>14.535193000000001</v>
      </c>
      <c r="G40" s="286">
        <v>16.334561999999998</v>
      </c>
      <c r="H40" s="286">
        <v>18.051210999999999</v>
      </c>
      <c r="I40" s="286">
        <v>19.196116</v>
      </c>
      <c r="J40" s="286">
        <v>21.765736</v>
      </c>
      <c r="K40" s="286">
        <v>29.012613999999999</v>
      </c>
      <c r="L40" s="286">
        <v>36.307203000000001</v>
      </c>
      <c r="M40" s="286">
        <v>35.616658000000001</v>
      </c>
    </row>
    <row r="41" spans="1:13" ht="13.5" x14ac:dyDescent="0.25">
      <c r="B41" s="173" t="s">
        <v>5177</v>
      </c>
      <c r="C41" s="38" t="s">
        <v>41</v>
      </c>
      <c r="D41" s="286">
        <v>2.107011</v>
      </c>
      <c r="E41" s="286">
        <v>2.2752840000000001</v>
      </c>
      <c r="F41" s="286">
        <v>2.3116379999999999</v>
      </c>
      <c r="G41" s="286">
        <v>2.960699</v>
      </c>
      <c r="H41" s="286">
        <v>4.2340249999999999</v>
      </c>
      <c r="I41" s="286">
        <v>4.9910540000000001</v>
      </c>
      <c r="J41" s="286">
        <v>5.501131</v>
      </c>
      <c r="K41" s="286">
        <v>7.3993679999999999</v>
      </c>
      <c r="L41" s="286">
        <v>9.3996600000000008</v>
      </c>
      <c r="M41" s="286">
        <v>24.673128999999996</v>
      </c>
    </row>
    <row r="42" spans="1:13" ht="13.5" x14ac:dyDescent="0.25">
      <c r="B42" s="173" t="s">
        <v>2652</v>
      </c>
      <c r="C42" s="38" t="s">
        <v>42</v>
      </c>
      <c r="D42" s="286">
        <v>15.666399999999999</v>
      </c>
      <c r="E42" s="286">
        <v>18.591884999999998</v>
      </c>
      <c r="F42" s="286">
        <v>11.689976</v>
      </c>
      <c r="G42" s="286">
        <v>13.272463</v>
      </c>
      <c r="H42" s="286">
        <v>15.389768999999999</v>
      </c>
      <c r="I42" s="286">
        <v>17.310821999999998</v>
      </c>
      <c r="J42" s="286">
        <v>20.211414999999999</v>
      </c>
      <c r="K42" s="286">
        <v>31.158549000000001</v>
      </c>
      <c r="L42" s="286">
        <v>39.546470999999997</v>
      </c>
      <c r="M42" s="286">
        <v>22.703156</v>
      </c>
    </row>
    <row r="43" spans="1:13" ht="13.5" x14ac:dyDescent="0.25">
      <c r="B43" s="173" t="s">
        <v>2651</v>
      </c>
      <c r="C43" s="38" t="s">
        <v>2442</v>
      </c>
      <c r="D43" s="286">
        <v>6.5045959999999994</v>
      </c>
      <c r="E43" s="286">
        <v>6.1770399999999999</v>
      </c>
      <c r="F43" s="286">
        <v>7.1250290000000005</v>
      </c>
      <c r="G43" s="286">
        <v>8.2516800000000003</v>
      </c>
      <c r="H43" s="286">
        <v>9.362482</v>
      </c>
      <c r="I43" s="286">
        <v>10.020192999999999</v>
      </c>
      <c r="J43" s="286">
        <v>12.577969</v>
      </c>
      <c r="K43" s="286">
        <v>14.129982</v>
      </c>
      <c r="L43" s="286">
        <v>17.862262999999999</v>
      </c>
      <c r="M43" s="286">
        <v>20.968550999999998</v>
      </c>
    </row>
    <row r="44" spans="1:13" ht="13.5" x14ac:dyDescent="0.25">
      <c r="B44" s="173" t="s">
        <v>2653</v>
      </c>
      <c r="C44" s="38" t="s">
        <v>43</v>
      </c>
      <c r="D44" s="286">
        <v>8.6805789999999998</v>
      </c>
      <c r="E44" s="286">
        <v>8.8589090000000006</v>
      </c>
      <c r="F44" s="286">
        <v>14.092086</v>
      </c>
      <c r="G44" s="286">
        <v>16.840358999999999</v>
      </c>
      <c r="H44" s="286">
        <v>19.168271000000001</v>
      </c>
      <c r="I44" s="286">
        <v>18.131816000000001</v>
      </c>
      <c r="J44" s="286">
        <v>18.465662999999999</v>
      </c>
      <c r="K44" s="286">
        <v>22.152836999999998</v>
      </c>
      <c r="L44" s="286">
        <v>28.999872</v>
      </c>
      <c r="M44" s="286">
        <v>34.249265000000001</v>
      </c>
    </row>
    <row r="45" spans="1:13" ht="11.45" customHeight="1" x14ac:dyDescent="0.25">
      <c r="B45" s="173" t="s">
        <v>2654</v>
      </c>
      <c r="C45" s="38" t="s">
        <v>44</v>
      </c>
      <c r="D45" s="286">
        <v>0.54278899999999997</v>
      </c>
      <c r="E45" s="286">
        <v>0.70193400000000006</v>
      </c>
      <c r="F45" s="286">
        <v>0.81345600000000007</v>
      </c>
      <c r="G45" s="286">
        <v>1.041604</v>
      </c>
      <c r="H45" s="286">
        <v>1.3993879999999999</v>
      </c>
      <c r="I45" s="286">
        <v>1.3751540000000002</v>
      </c>
      <c r="J45" s="286">
        <v>1.5588</v>
      </c>
      <c r="K45" s="286">
        <v>1.571366</v>
      </c>
      <c r="L45" s="286">
        <v>2.4594140000000002</v>
      </c>
      <c r="M45" s="286">
        <v>3.41438</v>
      </c>
    </row>
    <row r="46" spans="1:13" ht="11.45" customHeight="1" x14ac:dyDescent="0.25">
      <c r="B46" s="173" t="s">
        <v>2655</v>
      </c>
      <c r="C46" s="38" t="s">
        <v>45</v>
      </c>
      <c r="D46" s="286">
        <v>0.58446600000000004</v>
      </c>
      <c r="E46" s="286">
        <v>0.611649</v>
      </c>
      <c r="F46" s="286">
        <v>0.68889500000000004</v>
      </c>
      <c r="G46" s="286">
        <v>0.84421200000000007</v>
      </c>
      <c r="H46" s="286">
        <v>1.0155810000000001</v>
      </c>
      <c r="I46" s="286">
        <v>1.254707</v>
      </c>
      <c r="J46" s="286">
        <v>1.4018630000000001</v>
      </c>
      <c r="K46" s="286">
        <v>1.4377680000000002</v>
      </c>
      <c r="L46" s="286">
        <v>1.8943469999999998</v>
      </c>
      <c r="M46" s="286">
        <v>2.1915959999999997</v>
      </c>
    </row>
    <row r="47" spans="1:13" ht="13.5" x14ac:dyDescent="0.25">
      <c r="B47" s="173" t="s">
        <v>2656</v>
      </c>
      <c r="C47" s="38" t="s">
        <v>46</v>
      </c>
      <c r="D47" s="286">
        <v>0.32431699999999997</v>
      </c>
      <c r="E47" s="286">
        <v>0.14944499999999999</v>
      </c>
      <c r="F47" s="286">
        <v>0.11670700000000001</v>
      </c>
      <c r="G47" s="286">
        <v>0.15307599999999999</v>
      </c>
      <c r="H47" s="286">
        <v>0.239288</v>
      </c>
      <c r="I47" s="286">
        <v>0.34299299999999999</v>
      </c>
      <c r="J47" s="286">
        <v>0.30631999999999998</v>
      </c>
      <c r="K47" s="286">
        <v>0.30254099999999995</v>
      </c>
      <c r="L47" s="286">
        <v>0.3679</v>
      </c>
      <c r="M47" s="286">
        <v>0.40363900000000003</v>
      </c>
    </row>
    <row r="48" spans="1:13" ht="13.5" x14ac:dyDescent="0.25">
      <c r="B48" s="173" t="s">
        <v>2657</v>
      </c>
      <c r="C48" s="38" t="s">
        <v>47</v>
      </c>
      <c r="D48" s="286">
        <v>7.2319999999999995E-2</v>
      </c>
      <c r="E48" s="286">
        <v>5.6024999999999998E-2</v>
      </c>
      <c r="F48" s="286">
        <v>5.7848999999999998E-2</v>
      </c>
      <c r="G48" s="286">
        <v>5.8126999999999998E-2</v>
      </c>
      <c r="H48" s="286">
        <v>8.5983999999999991E-2</v>
      </c>
      <c r="I48" s="286">
        <v>6.0469999999999996E-2</v>
      </c>
      <c r="J48" s="286">
        <v>7.8972000000000001E-2</v>
      </c>
      <c r="K48" s="286">
        <v>9.1835E-2</v>
      </c>
      <c r="L48" s="286">
        <v>8.9605000000000004E-2</v>
      </c>
      <c r="M48" s="286">
        <v>6.2734999999999999E-2</v>
      </c>
    </row>
    <row r="49" spans="2:13" ht="13.5" x14ac:dyDescent="0.25">
      <c r="B49" s="174"/>
      <c r="C49" s="38" t="s">
        <v>29</v>
      </c>
      <c r="D49" s="286">
        <v>5.5606000000000003E-2</v>
      </c>
      <c r="E49" s="286">
        <v>2.4394000000000002E-2</v>
      </c>
      <c r="F49" s="286">
        <v>2.2490000000000001E-3</v>
      </c>
      <c r="G49" s="286">
        <v>0</v>
      </c>
      <c r="H49" s="286">
        <v>0</v>
      </c>
      <c r="I49" s="286">
        <v>7.1869999999999998E-3</v>
      </c>
      <c r="J49" s="286">
        <v>1.7471E-2</v>
      </c>
      <c r="K49" s="286">
        <v>0</v>
      </c>
      <c r="L49" s="286">
        <v>1.76E-4</v>
      </c>
      <c r="M49" s="286">
        <v>0</v>
      </c>
    </row>
    <row r="50" spans="2:13" ht="2.25" customHeight="1" x14ac:dyDescent="0.25">
      <c r="B50" s="174"/>
      <c r="C50" s="38"/>
      <c r="D50" s="286"/>
      <c r="E50" s="286"/>
      <c r="F50" s="286"/>
      <c r="G50" s="286"/>
      <c r="H50" s="286"/>
      <c r="I50" s="286"/>
      <c r="J50" s="286"/>
      <c r="K50" s="286"/>
      <c r="L50" s="286"/>
      <c r="M50" s="286"/>
    </row>
    <row r="51" spans="2:13" ht="13.5" x14ac:dyDescent="0.25">
      <c r="B51" s="229" t="s">
        <v>2603</v>
      </c>
      <c r="C51" s="230" t="s">
        <v>2519</v>
      </c>
      <c r="D51" s="285">
        <f>SUM(D52:D170)</f>
        <v>501.8500160000001</v>
      </c>
      <c r="E51" s="285">
        <f t="shared" ref="E51:M51" si="6">SUM(E52:E170)</f>
        <v>502.1013440000001</v>
      </c>
      <c r="F51" s="285">
        <f t="shared" si="6"/>
        <v>576.76994500000012</v>
      </c>
      <c r="G51" s="285">
        <f t="shared" si="6"/>
        <v>576.59477000000004</v>
      </c>
      <c r="H51" s="285">
        <f t="shared" si="6"/>
        <v>648.86901299999988</v>
      </c>
      <c r="I51" s="285">
        <f t="shared" si="6"/>
        <v>820.54100900000026</v>
      </c>
      <c r="J51" s="285">
        <f t="shared" si="6"/>
        <v>1007.059274</v>
      </c>
      <c r="K51" s="285">
        <f t="shared" si="6"/>
        <v>1142.8240499999999</v>
      </c>
      <c r="L51" s="285">
        <f t="shared" si="6"/>
        <v>1893.4519320000011</v>
      </c>
      <c r="M51" s="285">
        <f t="shared" si="6"/>
        <v>3152.4193670000009</v>
      </c>
    </row>
    <row r="52" spans="2:13" ht="13.5" x14ac:dyDescent="0.25">
      <c r="B52" s="173" t="s">
        <v>2658</v>
      </c>
      <c r="C52" s="38" t="s">
        <v>48</v>
      </c>
      <c r="D52" s="286">
        <v>2.0000000000000002E-5</v>
      </c>
      <c r="E52" s="286">
        <v>1.8E-5</v>
      </c>
      <c r="F52" s="286">
        <v>0</v>
      </c>
      <c r="G52" s="286">
        <v>4.5300000000000001E-4</v>
      </c>
      <c r="H52" s="286">
        <v>8.5300000000000003E-4</v>
      </c>
      <c r="I52" s="286">
        <v>4.6878000000000003E-2</v>
      </c>
      <c r="J52" s="286">
        <v>0.15721500000000002</v>
      </c>
      <c r="K52" s="286">
        <v>0.67955399999999999</v>
      </c>
      <c r="L52" s="286">
        <v>1.2319040000000001</v>
      </c>
      <c r="M52" s="286">
        <v>1.4888859999999999</v>
      </c>
    </row>
    <row r="53" spans="2:13" ht="13.5" x14ac:dyDescent="0.25">
      <c r="B53" s="173" t="s">
        <v>2659</v>
      </c>
      <c r="C53" s="38" t="s">
        <v>49</v>
      </c>
      <c r="D53" s="286">
        <v>1.056125</v>
      </c>
      <c r="E53" s="286">
        <v>1.159373</v>
      </c>
      <c r="F53" s="286">
        <v>1.2415760000000002</v>
      </c>
      <c r="G53" s="286">
        <v>1.1768270000000001</v>
      </c>
      <c r="H53" s="286">
        <v>1.661791</v>
      </c>
      <c r="I53" s="286">
        <v>1.732831</v>
      </c>
      <c r="J53" s="286">
        <v>2.0864319999999998</v>
      </c>
      <c r="K53" s="286">
        <v>2.8953389999999999</v>
      </c>
      <c r="L53" s="286">
        <v>4.0760940000000003</v>
      </c>
      <c r="M53" s="286">
        <v>6.6752470000000006</v>
      </c>
    </row>
    <row r="54" spans="2:13" ht="13.5" x14ac:dyDescent="0.25">
      <c r="B54" s="173" t="s">
        <v>2660</v>
      </c>
      <c r="C54" s="38" t="s">
        <v>50</v>
      </c>
      <c r="D54" s="286">
        <v>6.5902020000000006</v>
      </c>
      <c r="E54" s="286">
        <v>6.460013</v>
      </c>
      <c r="F54" s="286">
        <v>7.9468569999999996</v>
      </c>
      <c r="G54" s="286">
        <v>10.291604999999999</v>
      </c>
      <c r="H54" s="286">
        <v>10.977016000000001</v>
      </c>
      <c r="I54" s="286">
        <v>11.637382999999998</v>
      </c>
      <c r="J54" s="286">
        <v>11.311221999999999</v>
      </c>
      <c r="K54" s="286">
        <v>11.285539</v>
      </c>
      <c r="L54" s="286">
        <v>13.157012</v>
      </c>
      <c r="M54" s="286">
        <v>14.38339</v>
      </c>
    </row>
    <row r="55" spans="2:13" ht="13.5" x14ac:dyDescent="0.25">
      <c r="B55" s="173" t="s">
        <v>2661</v>
      </c>
      <c r="C55" s="38" t="s">
        <v>51</v>
      </c>
      <c r="D55" s="286">
        <v>0</v>
      </c>
      <c r="E55" s="286">
        <v>0</v>
      </c>
      <c r="F55" s="286">
        <v>0</v>
      </c>
      <c r="G55" s="286">
        <v>0</v>
      </c>
      <c r="H55" s="286">
        <v>0</v>
      </c>
      <c r="I55" s="286">
        <v>9.3599999999999998E-4</v>
      </c>
      <c r="J55" s="286">
        <v>0.15440100000000001</v>
      </c>
      <c r="K55" s="286">
        <v>0.187336</v>
      </c>
      <c r="L55" s="286">
        <v>0.75048000000000004</v>
      </c>
      <c r="M55" s="286">
        <v>1.060419</v>
      </c>
    </row>
    <row r="56" spans="2:13" ht="13.5" x14ac:dyDescent="0.25">
      <c r="B56" s="173" t="s">
        <v>2662</v>
      </c>
      <c r="C56" s="38" t="s">
        <v>52</v>
      </c>
      <c r="D56" s="286">
        <v>0.382378</v>
      </c>
      <c r="E56" s="286">
        <v>0.39361600000000002</v>
      </c>
      <c r="F56" s="286">
        <v>0.39984200000000003</v>
      </c>
      <c r="G56" s="286">
        <v>0.49901899999999999</v>
      </c>
      <c r="H56" s="286">
        <v>0.65211600000000003</v>
      </c>
      <c r="I56" s="286">
        <v>1.110989</v>
      </c>
      <c r="J56" s="286">
        <v>2.2901439999999997</v>
      </c>
      <c r="K56" s="286">
        <v>1.9056109999999999</v>
      </c>
      <c r="L56" s="286">
        <v>0.96567099999999995</v>
      </c>
      <c r="M56" s="286">
        <v>0.95374899999999996</v>
      </c>
    </row>
    <row r="57" spans="2:13" ht="13.5" x14ac:dyDescent="0.25">
      <c r="B57" s="173" t="s">
        <v>2663</v>
      </c>
      <c r="C57" s="38" t="s">
        <v>53</v>
      </c>
      <c r="D57" s="286">
        <v>0.320714</v>
      </c>
      <c r="E57" s="286">
        <v>0.24334800000000004</v>
      </c>
      <c r="F57" s="286">
        <v>0.26381599999999999</v>
      </c>
      <c r="G57" s="286">
        <v>1.3134250000000001</v>
      </c>
      <c r="H57" s="286">
        <v>2.1706270000000001</v>
      </c>
      <c r="I57" s="286">
        <v>1.151653</v>
      </c>
      <c r="J57" s="286">
        <v>1.423249</v>
      </c>
      <c r="K57" s="286">
        <v>3.5123669999999998</v>
      </c>
      <c r="L57" s="286">
        <v>5.6769189999999998</v>
      </c>
      <c r="M57" s="286">
        <v>7.4920070000000001</v>
      </c>
    </row>
    <row r="58" spans="2:13" ht="13.5" x14ac:dyDescent="0.25">
      <c r="B58" s="173" t="s">
        <v>2664</v>
      </c>
      <c r="C58" s="38" t="s">
        <v>54</v>
      </c>
      <c r="D58" s="286">
        <v>0</v>
      </c>
      <c r="E58" s="286">
        <v>0</v>
      </c>
      <c r="F58" s="286">
        <v>0</v>
      </c>
      <c r="G58" s="286">
        <v>6.8199999999999999E-4</v>
      </c>
      <c r="H58" s="286">
        <v>0</v>
      </c>
      <c r="I58" s="286">
        <v>9.6389000000000002E-2</v>
      </c>
      <c r="J58" s="286">
        <v>0.79502600000000001</v>
      </c>
      <c r="K58" s="286">
        <v>1.5769360000000001</v>
      </c>
      <c r="L58" s="286">
        <v>3.5229660000000003</v>
      </c>
      <c r="M58" s="286">
        <v>3.3498679999999998</v>
      </c>
    </row>
    <row r="59" spans="2:13" ht="13.5" x14ac:dyDescent="0.25">
      <c r="B59" s="173" t="s">
        <v>2665</v>
      </c>
      <c r="C59" s="38" t="s">
        <v>55</v>
      </c>
      <c r="D59" s="286">
        <v>0</v>
      </c>
      <c r="E59" s="286">
        <v>0</v>
      </c>
      <c r="F59" s="286">
        <v>0</v>
      </c>
      <c r="G59" s="286">
        <v>0</v>
      </c>
      <c r="H59" s="286">
        <v>0</v>
      </c>
      <c r="I59" s="286">
        <v>0</v>
      </c>
      <c r="J59" s="286">
        <v>0.14205400000000001</v>
      </c>
      <c r="K59" s="286">
        <v>4.0085000000000003E-2</v>
      </c>
      <c r="L59" s="286">
        <v>0.123388</v>
      </c>
      <c r="M59" s="286">
        <v>0.22473599999999999</v>
      </c>
    </row>
    <row r="60" spans="2:13" ht="13.5" x14ac:dyDescent="0.25">
      <c r="B60" s="173" t="s">
        <v>2666</v>
      </c>
      <c r="C60" s="38" t="s">
        <v>56</v>
      </c>
      <c r="D60" s="286">
        <v>7.005293</v>
      </c>
      <c r="E60" s="286">
        <v>7.9898420000000003</v>
      </c>
      <c r="F60" s="286">
        <v>9.7266779999999997</v>
      </c>
      <c r="G60" s="286">
        <v>11.341186</v>
      </c>
      <c r="H60" s="286">
        <v>12.700544999999998</v>
      </c>
      <c r="I60" s="286">
        <v>16.126145000000001</v>
      </c>
      <c r="J60" s="286">
        <v>18.255968000000003</v>
      </c>
      <c r="K60" s="286">
        <v>21.756416999999999</v>
      </c>
      <c r="L60" s="286">
        <v>35.234628999999998</v>
      </c>
      <c r="M60" s="286">
        <v>53.499080000000006</v>
      </c>
    </row>
    <row r="61" spans="2:13" ht="13.5" x14ac:dyDescent="0.25">
      <c r="B61" s="173" t="s">
        <v>2667</v>
      </c>
      <c r="C61" s="38" t="s">
        <v>57</v>
      </c>
      <c r="D61" s="286">
        <v>7.5424319999999998</v>
      </c>
      <c r="E61" s="286">
        <v>9.7921360000000011</v>
      </c>
      <c r="F61" s="286">
        <v>8.7699660000000002</v>
      </c>
      <c r="G61" s="286">
        <v>8.713241</v>
      </c>
      <c r="H61" s="286">
        <v>9.2088730000000005</v>
      </c>
      <c r="I61" s="286">
        <v>9.5045509999999993</v>
      </c>
      <c r="J61" s="286">
        <v>9.8273109999999999</v>
      </c>
      <c r="K61" s="286">
        <v>8.6084980000000009</v>
      </c>
      <c r="L61" s="286">
        <v>9.951429000000001</v>
      </c>
      <c r="M61" s="286">
        <v>18.032889000000001</v>
      </c>
    </row>
    <row r="62" spans="2:13" ht="13.5" x14ac:dyDescent="0.25">
      <c r="B62" s="173" t="s">
        <v>2668</v>
      </c>
      <c r="C62" s="38" t="s">
        <v>58</v>
      </c>
      <c r="D62" s="286">
        <v>0</v>
      </c>
      <c r="E62" s="286">
        <v>0</v>
      </c>
      <c r="F62" s="286">
        <v>0</v>
      </c>
      <c r="G62" s="286">
        <v>0</v>
      </c>
      <c r="H62" s="286">
        <v>0</v>
      </c>
      <c r="I62" s="286">
        <v>3.7256999999999998E-2</v>
      </c>
      <c r="J62" s="286">
        <v>8.473E-2</v>
      </c>
      <c r="K62" s="286">
        <v>0.27763199999999999</v>
      </c>
      <c r="L62" s="286">
        <v>0.88279700000000005</v>
      </c>
      <c r="M62" s="286">
        <v>0.93971099999999996</v>
      </c>
    </row>
    <row r="63" spans="2:13" ht="13.5" x14ac:dyDescent="0.25">
      <c r="B63" s="173" t="s">
        <v>2669</v>
      </c>
      <c r="C63" s="38" t="s">
        <v>59</v>
      </c>
      <c r="D63" s="286">
        <v>0</v>
      </c>
      <c r="E63" s="286">
        <v>8.2949999999999996E-2</v>
      </c>
      <c r="F63" s="286">
        <v>1.2488000000000001E-2</v>
      </c>
      <c r="G63" s="286">
        <v>0</v>
      </c>
      <c r="H63" s="286">
        <v>0</v>
      </c>
      <c r="I63" s="286">
        <v>4.9790000000000001E-2</v>
      </c>
      <c r="J63" s="286">
        <v>0.114847</v>
      </c>
      <c r="K63" s="286">
        <v>0.51405299999999998</v>
      </c>
      <c r="L63" s="286">
        <v>1.0530439999999999</v>
      </c>
      <c r="M63" s="286">
        <v>1.23996</v>
      </c>
    </row>
    <row r="64" spans="2:13" ht="13.5" x14ac:dyDescent="0.25">
      <c r="B64" s="173" t="s">
        <v>2670</v>
      </c>
      <c r="C64" s="38" t="s">
        <v>60</v>
      </c>
      <c r="D64" s="286">
        <v>5.2179070000000003</v>
      </c>
      <c r="E64" s="286">
        <v>5.787172</v>
      </c>
      <c r="F64" s="286">
        <v>6.8387220000000006</v>
      </c>
      <c r="G64" s="286">
        <v>5.6812889999999996</v>
      </c>
      <c r="H64" s="286">
        <v>6.0460260000000003</v>
      </c>
      <c r="I64" s="286">
        <v>8.5343450000000001</v>
      </c>
      <c r="J64" s="286">
        <v>9.7332549999999998</v>
      </c>
      <c r="K64" s="286">
        <v>8.2982170000000011</v>
      </c>
      <c r="L64" s="286">
        <v>13.271203999999999</v>
      </c>
      <c r="M64" s="286">
        <v>21.434358</v>
      </c>
    </row>
    <row r="65" spans="2:13" ht="13.5" x14ac:dyDescent="0.25">
      <c r="B65" s="173" t="s">
        <v>2671</v>
      </c>
      <c r="C65" s="38" t="s">
        <v>61</v>
      </c>
      <c r="D65" s="286">
        <v>6.1590999999999993E-2</v>
      </c>
      <c r="E65" s="286">
        <v>7.5315000000000007E-2</v>
      </c>
      <c r="F65" s="286">
        <v>0.17479</v>
      </c>
      <c r="G65" s="286">
        <v>0.21778700000000001</v>
      </c>
      <c r="H65" s="286">
        <v>0.40340399999999998</v>
      </c>
      <c r="I65" s="286">
        <v>0.28348800000000002</v>
      </c>
      <c r="J65" s="286">
        <v>0.50140699999999994</v>
      </c>
      <c r="K65" s="286">
        <v>1.093432</v>
      </c>
      <c r="L65" s="286">
        <v>0.98299799999999993</v>
      </c>
      <c r="M65" s="286">
        <v>1.1472519999999999</v>
      </c>
    </row>
    <row r="66" spans="2:13" ht="13.5" x14ac:dyDescent="0.25">
      <c r="B66" s="173" t="s">
        <v>2672</v>
      </c>
      <c r="C66" s="38" t="s">
        <v>62</v>
      </c>
      <c r="D66" s="286">
        <v>3.9250050000000001</v>
      </c>
      <c r="E66" s="286">
        <v>5.0951450000000005</v>
      </c>
      <c r="F66" s="286">
        <v>9.6861969999999999</v>
      </c>
      <c r="G66" s="286">
        <v>15.087415</v>
      </c>
      <c r="H66" s="286">
        <v>18.980802000000001</v>
      </c>
      <c r="I66" s="286">
        <v>29.922751999999996</v>
      </c>
      <c r="J66" s="286">
        <v>36.741095999999999</v>
      </c>
      <c r="K66" s="286">
        <v>39.900539000000002</v>
      </c>
      <c r="L66" s="286">
        <v>73.582621000000003</v>
      </c>
      <c r="M66" s="286">
        <v>114.899494</v>
      </c>
    </row>
    <row r="67" spans="2:13" ht="13.5" x14ac:dyDescent="0.25">
      <c r="B67" s="173" t="s">
        <v>2673</v>
      </c>
      <c r="C67" s="38" t="s">
        <v>63</v>
      </c>
      <c r="D67" s="286">
        <v>6.8417770000000004</v>
      </c>
      <c r="E67" s="286">
        <v>7.2744470000000003</v>
      </c>
      <c r="F67" s="286">
        <v>9.4813299999999998</v>
      </c>
      <c r="G67" s="286">
        <v>9.6910959999999982</v>
      </c>
      <c r="H67" s="286">
        <v>11.213576999999999</v>
      </c>
      <c r="I67" s="286">
        <v>12.814829000000001</v>
      </c>
      <c r="J67" s="286">
        <v>14.972358</v>
      </c>
      <c r="K67" s="286">
        <v>9.0612470000000016</v>
      </c>
      <c r="L67" s="286">
        <v>12.090864</v>
      </c>
      <c r="M67" s="286">
        <v>34.873998999999998</v>
      </c>
    </row>
    <row r="68" spans="2:13" ht="13.5" x14ac:dyDescent="0.25">
      <c r="B68" s="173" t="s">
        <v>2674</v>
      </c>
      <c r="C68" s="38" t="s">
        <v>64</v>
      </c>
      <c r="D68" s="286">
        <v>3.3528000000000002E-2</v>
      </c>
      <c r="E68" s="286">
        <v>4.2252000000000005E-2</v>
      </c>
      <c r="F68" s="286">
        <v>3.0728000000000002E-2</v>
      </c>
      <c r="G68" s="286">
        <v>4.4457000000000003E-2</v>
      </c>
      <c r="H68" s="286">
        <v>3.9729E-2</v>
      </c>
      <c r="I68" s="286">
        <v>4.2874999999999996E-2</v>
      </c>
      <c r="J68" s="286">
        <v>0.114195</v>
      </c>
      <c r="K68" s="286">
        <v>4.4817000000000003E-2</v>
      </c>
      <c r="L68" s="286">
        <v>0.12962299999999999</v>
      </c>
      <c r="M68" s="286">
        <v>0.10915000000000001</v>
      </c>
    </row>
    <row r="69" spans="2:13" ht="13.5" x14ac:dyDescent="0.25">
      <c r="B69" s="173" t="s">
        <v>2675</v>
      </c>
      <c r="C69" s="38" t="s">
        <v>65</v>
      </c>
      <c r="D69" s="286">
        <v>0</v>
      </c>
      <c r="E69" s="286">
        <v>0</v>
      </c>
      <c r="F69" s="286">
        <v>0</v>
      </c>
      <c r="G69" s="286">
        <v>0</v>
      </c>
      <c r="H69" s="286">
        <v>0</v>
      </c>
      <c r="I69" s="286">
        <v>0</v>
      </c>
      <c r="J69" s="286">
        <v>2.5824E-2</v>
      </c>
      <c r="K69" s="286">
        <v>8.460899999999999E-2</v>
      </c>
      <c r="L69" s="286">
        <v>0.32147300000000001</v>
      </c>
      <c r="M69" s="286">
        <v>0.46737099999999998</v>
      </c>
    </row>
    <row r="70" spans="2:13" ht="13.5" x14ac:dyDescent="0.25">
      <c r="B70" s="173" t="s">
        <v>2676</v>
      </c>
      <c r="C70" s="38" t="s">
        <v>66</v>
      </c>
      <c r="D70" s="286">
        <v>1.2989390000000001</v>
      </c>
      <c r="E70" s="286">
        <v>1.7467999999999997E-2</v>
      </c>
      <c r="F70" s="286">
        <v>7.27E-4</v>
      </c>
      <c r="G70" s="286">
        <v>0</v>
      </c>
      <c r="H70" s="286">
        <v>0</v>
      </c>
      <c r="I70" s="286">
        <v>0.14467999999999998</v>
      </c>
      <c r="J70" s="286">
        <v>1.882382</v>
      </c>
      <c r="K70" s="286">
        <v>11.194456000000001</v>
      </c>
      <c r="L70" s="286">
        <v>26.138339000000002</v>
      </c>
      <c r="M70" s="286">
        <v>21.742049999999995</v>
      </c>
    </row>
    <row r="71" spans="2:13" ht="13.5" x14ac:dyDescent="0.25">
      <c r="B71" s="173" t="s">
        <v>2677</v>
      </c>
      <c r="C71" s="38" t="s">
        <v>67</v>
      </c>
      <c r="D71" s="286">
        <v>0</v>
      </c>
      <c r="E71" s="286">
        <v>0</v>
      </c>
      <c r="F71" s="286">
        <v>0</v>
      </c>
      <c r="G71" s="286">
        <v>0</v>
      </c>
      <c r="H71" s="286">
        <v>0</v>
      </c>
      <c r="I71" s="286">
        <v>7.2409999999999992E-3</v>
      </c>
      <c r="J71" s="286">
        <v>6.8273E-2</v>
      </c>
      <c r="K71" s="286">
        <v>0.48174899999999998</v>
      </c>
      <c r="L71" s="286">
        <v>1.2334239999999999</v>
      </c>
      <c r="M71" s="286">
        <v>1.3794299999999999</v>
      </c>
    </row>
    <row r="72" spans="2:13" ht="13.5" x14ac:dyDescent="0.25">
      <c r="B72" s="173" t="s">
        <v>2678</v>
      </c>
      <c r="C72" s="38" t="s">
        <v>68</v>
      </c>
      <c r="D72" s="286">
        <v>0</v>
      </c>
      <c r="E72" s="286">
        <v>0</v>
      </c>
      <c r="F72" s="286">
        <v>0</v>
      </c>
      <c r="G72" s="286">
        <v>0</v>
      </c>
      <c r="H72" s="286">
        <v>0</v>
      </c>
      <c r="I72" s="286">
        <v>1.0617E-2</v>
      </c>
      <c r="J72" s="286">
        <v>8.0507999999999996E-2</v>
      </c>
      <c r="K72" s="286">
        <v>7.9517000000000004E-2</v>
      </c>
      <c r="L72" s="286">
        <v>0.18728600000000001</v>
      </c>
      <c r="M72" s="286">
        <v>0.26709899999999998</v>
      </c>
    </row>
    <row r="73" spans="2:13" ht="13.5" x14ac:dyDescent="0.25">
      <c r="B73" s="173" t="s">
        <v>2679</v>
      </c>
      <c r="C73" s="38" t="s">
        <v>69</v>
      </c>
      <c r="D73" s="286">
        <v>0</v>
      </c>
      <c r="E73" s="286">
        <v>1.5E-5</v>
      </c>
      <c r="F73" s="286">
        <v>1.94E-4</v>
      </c>
      <c r="G73" s="286">
        <v>1.3300000000000001E-4</v>
      </c>
      <c r="H73" s="286">
        <v>2.4364999999999998E-2</v>
      </c>
      <c r="I73" s="286">
        <v>9.8376999999999992E-2</v>
      </c>
      <c r="J73" s="286">
        <v>0.18482200000000001</v>
      </c>
      <c r="K73" s="286">
        <v>0.86525600000000003</v>
      </c>
      <c r="L73" s="286">
        <v>3.428947</v>
      </c>
      <c r="M73" s="286">
        <v>4.903079</v>
      </c>
    </row>
    <row r="74" spans="2:13" ht="13.5" x14ac:dyDescent="0.25">
      <c r="B74" s="173" t="s">
        <v>2680</v>
      </c>
      <c r="C74" s="38" t="s">
        <v>70</v>
      </c>
      <c r="D74" s="286">
        <v>1.5709420000000001</v>
      </c>
      <c r="E74" s="286">
        <v>1.7113289999999999</v>
      </c>
      <c r="F74" s="286">
        <v>1.6802760000000001</v>
      </c>
      <c r="G74" s="286">
        <v>1.0036560000000001</v>
      </c>
      <c r="H74" s="286">
        <v>1.1108930000000001</v>
      </c>
      <c r="I74" s="286">
        <v>1.6540309999999998</v>
      </c>
      <c r="J74" s="286">
        <v>2.202731</v>
      </c>
      <c r="K74" s="286">
        <v>3.4098670000000002</v>
      </c>
      <c r="L74" s="286">
        <v>7.8890770000000003</v>
      </c>
      <c r="M74" s="286">
        <v>18.215907000000001</v>
      </c>
    </row>
    <row r="75" spans="2:13" ht="13.5" x14ac:dyDescent="0.25">
      <c r="B75" s="173" t="s">
        <v>2681</v>
      </c>
      <c r="C75" s="38" t="s">
        <v>71</v>
      </c>
      <c r="D75" s="286">
        <v>0</v>
      </c>
      <c r="E75" s="286">
        <v>0</v>
      </c>
      <c r="F75" s="286">
        <v>0</v>
      </c>
      <c r="G75" s="286">
        <v>0</v>
      </c>
      <c r="H75" s="286">
        <v>0</v>
      </c>
      <c r="I75" s="286">
        <v>0</v>
      </c>
      <c r="J75" s="286">
        <v>0.117954</v>
      </c>
      <c r="K75" s="286">
        <v>7.9593999999999998E-2</v>
      </c>
      <c r="L75" s="286">
        <v>0.10191699999999999</v>
      </c>
      <c r="M75" s="286">
        <v>9.3132999999999994E-2</v>
      </c>
    </row>
    <row r="76" spans="2:13" ht="13.5" x14ac:dyDescent="0.25">
      <c r="B76" s="173" t="s">
        <v>2682</v>
      </c>
      <c r="C76" s="38" t="s">
        <v>72</v>
      </c>
      <c r="D76" s="286">
        <v>0</v>
      </c>
      <c r="E76" s="286">
        <v>0</v>
      </c>
      <c r="F76" s="286">
        <v>1.518E-3</v>
      </c>
      <c r="G76" s="286">
        <v>0</v>
      </c>
      <c r="H76" s="286">
        <v>0</v>
      </c>
      <c r="I76" s="286">
        <v>5.8E-5</v>
      </c>
      <c r="J76" s="286">
        <v>8.43E-4</v>
      </c>
      <c r="K76" s="286">
        <v>2.3387999999999999E-2</v>
      </c>
      <c r="L76" s="286">
        <v>4.7933000000000003E-2</v>
      </c>
      <c r="M76" s="286">
        <v>9.1711999999999988E-2</v>
      </c>
    </row>
    <row r="77" spans="2:13" ht="13.5" x14ac:dyDescent="0.25">
      <c r="B77" s="173" t="s">
        <v>2683</v>
      </c>
      <c r="C77" s="38" t="s">
        <v>73</v>
      </c>
      <c r="D77" s="286">
        <v>0.96667700000000001</v>
      </c>
      <c r="E77" s="286">
        <v>0.59105699999999994</v>
      </c>
      <c r="F77" s="286">
        <v>0.77666400000000002</v>
      </c>
      <c r="G77" s="286">
        <v>1.0769499999999999</v>
      </c>
      <c r="H77" s="286">
        <v>1.539161</v>
      </c>
      <c r="I77" s="286">
        <v>1.6163469999999998</v>
      </c>
      <c r="J77" s="286">
        <v>2.10399</v>
      </c>
      <c r="K77" s="286">
        <v>3.5869549999999997</v>
      </c>
      <c r="L77" s="286">
        <v>6.2239979999999999</v>
      </c>
      <c r="M77" s="286">
        <v>6.00319</v>
      </c>
    </row>
    <row r="78" spans="2:13" ht="13.5" x14ac:dyDescent="0.25">
      <c r="B78" s="173" t="s">
        <v>2684</v>
      </c>
      <c r="C78" s="38" t="s">
        <v>74</v>
      </c>
      <c r="D78" s="286">
        <v>6.4906000000000005E-2</v>
      </c>
      <c r="E78" s="286">
        <v>6.0157999999999996E-2</v>
      </c>
      <c r="F78" s="286">
        <v>5.3657999999999997E-2</v>
      </c>
      <c r="G78" s="286">
        <v>6.7296999999999996E-2</v>
      </c>
      <c r="H78" s="286">
        <v>9.7897999999999999E-2</v>
      </c>
      <c r="I78" s="286">
        <v>0.137077</v>
      </c>
      <c r="J78" s="286">
        <v>0.22231599999999999</v>
      </c>
      <c r="K78" s="286">
        <v>0.38198399999999999</v>
      </c>
      <c r="L78" s="286">
        <v>0.59184400000000004</v>
      </c>
      <c r="M78" s="286">
        <v>1.19634</v>
      </c>
    </row>
    <row r="79" spans="2:13" ht="13.5" x14ac:dyDescent="0.25">
      <c r="B79" s="173" t="s">
        <v>2685</v>
      </c>
      <c r="C79" s="38" t="s">
        <v>75</v>
      </c>
      <c r="D79" s="286">
        <v>6.6987750000000004</v>
      </c>
      <c r="E79" s="286">
        <v>6.8329269999999998</v>
      </c>
      <c r="F79" s="286">
        <v>7.8967919999999996</v>
      </c>
      <c r="G79" s="286">
        <v>9.5426610000000007</v>
      </c>
      <c r="H79" s="286">
        <v>9.7637</v>
      </c>
      <c r="I79" s="286">
        <v>10.817354999999999</v>
      </c>
      <c r="J79" s="286">
        <v>12.546756999999999</v>
      </c>
      <c r="K79" s="286">
        <v>12.229867</v>
      </c>
      <c r="L79" s="286">
        <v>16.448188000000002</v>
      </c>
      <c r="M79" s="286">
        <v>27.415609000000003</v>
      </c>
    </row>
    <row r="80" spans="2:13" ht="13.5" x14ac:dyDescent="0.25">
      <c r="B80" s="173" t="s">
        <v>2686</v>
      </c>
      <c r="C80" s="38" t="s">
        <v>76</v>
      </c>
      <c r="D80" s="286">
        <v>0</v>
      </c>
      <c r="E80" s="286">
        <v>0</v>
      </c>
      <c r="F80" s="286">
        <v>7.9209999999999992E-3</v>
      </c>
      <c r="G80" s="286">
        <v>1.207E-3</v>
      </c>
      <c r="H80" s="286">
        <v>0</v>
      </c>
      <c r="I80" s="286">
        <v>2.1400000000000002E-2</v>
      </c>
      <c r="J80" s="286">
        <v>8.9127999999999999E-2</v>
      </c>
      <c r="K80" s="286">
        <v>0.32367299999999999</v>
      </c>
      <c r="L80" s="286">
        <v>0.99280400000000002</v>
      </c>
      <c r="M80" s="286">
        <v>1.237401</v>
      </c>
    </row>
    <row r="81" spans="2:13" ht="13.5" x14ac:dyDescent="0.25">
      <c r="B81" s="173" t="s">
        <v>2687</v>
      </c>
      <c r="C81" s="38" t="s">
        <v>77</v>
      </c>
      <c r="D81" s="286">
        <v>62.015665999999996</v>
      </c>
      <c r="E81" s="286">
        <v>62.694900000000004</v>
      </c>
      <c r="F81" s="286">
        <v>64.835341</v>
      </c>
      <c r="G81" s="286">
        <v>64.671619000000007</v>
      </c>
      <c r="H81" s="286">
        <v>76.870782999999989</v>
      </c>
      <c r="I81" s="286">
        <v>96.696190000000001</v>
      </c>
      <c r="J81" s="286">
        <v>109.556021</v>
      </c>
      <c r="K81" s="286">
        <v>101.65440599999999</v>
      </c>
      <c r="L81" s="286">
        <v>162.12302499999998</v>
      </c>
      <c r="M81" s="286">
        <v>330.07804099999998</v>
      </c>
    </row>
    <row r="82" spans="2:13" ht="13.5" x14ac:dyDescent="0.25">
      <c r="B82" s="173" t="s">
        <v>2688</v>
      </c>
      <c r="C82" s="38" t="s">
        <v>78</v>
      </c>
      <c r="D82" s="286">
        <v>4.2215130000000007</v>
      </c>
      <c r="E82" s="286">
        <v>4.588317</v>
      </c>
      <c r="F82" s="286">
        <v>6.4892209999999997</v>
      </c>
      <c r="G82" s="286">
        <v>10.417019</v>
      </c>
      <c r="H82" s="286">
        <v>11.131859</v>
      </c>
      <c r="I82" s="286">
        <v>14.321763000000001</v>
      </c>
      <c r="J82" s="286">
        <v>17.790687999999999</v>
      </c>
      <c r="K82" s="286">
        <v>21.767572999999999</v>
      </c>
      <c r="L82" s="286">
        <v>38.705343999999997</v>
      </c>
      <c r="M82" s="286">
        <v>70.978267000000002</v>
      </c>
    </row>
    <row r="83" spans="2:13" ht="13.5" x14ac:dyDescent="0.25">
      <c r="B83" s="173" t="s">
        <v>2689</v>
      </c>
      <c r="C83" s="38" t="s">
        <v>2448</v>
      </c>
      <c r="D83" s="286">
        <v>0</v>
      </c>
      <c r="E83" s="286">
        <v>0</v>
      </c>
      <c r="F83" s="286">
        <v>0</v>
      </c>
      <c r="G83" s="286">
        <v>0</v>
      </c>
      <c r="H83" s="286">
        <v>3.3500000000000001E-4</v>
      </c>
      <c r="I83" s="286">
        <v>0.36571600000000004</v>
      </c>
      <c r="J83" s="286">
        <v>1.2132700000000001</v>
      </c>
      <c r="K83" s="286">
        <v>3.9095930000000001</v>
      </c>
      <c r="L83" s="286">
        <v>7.7028460000000001</v>
      </c>
      <c r="M83" s="286">
        <v>5.4751519999999996</v>
      </c>
    </row>
    <row r="84" spans="2:13" ht="13.5" x14ac:dyDescent="0.25">
      <c r="B84" s="173" t="s">
        <v>2690</v>
      </c>
      <c r="C84" s="38" t="s">
        <v>2458</v>
      </c>
      <c r="D84" s="286">
        <v>4.0870000000000004E-3</v>
      </c>
      <c r="E84" s="286">
        <v>2.1499999999999999E-4</v>
      </c>
      <c r="F84" s="286">
        <v>0</v>
      </c>
      <c r="G84" s="286">
        <v>0</v>
      </c>
      <c r="H84" s="286">
        <v>3.9100000000000002E-4</v>
      </c>
      <c r="I84" s="286">
        <v>6.4099000000000003E-2</v>
      </c>
      <c r="J84" s="286">
        <v>0.24147000000000002</v>
      </c>
      <c r="K84" s="286">
        <v>0.63400199999999995</v>
      </c>
      <c r="L84" s="286">
        <v>1.3185229999999999</v>
      </c>
      <c r="M84" s="286">
        <v>1.4136829999999998</v>
      </c>
    </row>
    <row r="85" spans="2:13" ht="13.5" x14ac:dyDescent="0.25">
      <c r="B85" s="173" t="s">
        <v>2691</v>
      </c>
      <c r="C85" s="38" t="s">
        <v>79</v>
      </c>
      <c r="D85" s="286">
        <v>4.9280609999999996</v>
      </c>
      <c r="E85" s="286">
        <v>5.8587709999999991</v>
      </c>
      <c r="F85" s="286">
        <v>7.7219540000000002</v>
      </c>
      <c r="G85" s="286">
        <v>7.8187429999999996</v>
      </c>
      <c r="H85" s="286">
        <v>10.364936999999999</v>
      </c>
      <c r="I85" s="286">
        <v>13.826190999999998</v>
      </c>
      <c r="J85" s="286">
        <v>13.941952000000001</v>
      </c>
      <c r="K85" s="286">
        <v>7.6057060000000005</v>
      </c>
      <c r="L85" s="286">
        <v>10.987117999999999</v>
      </c>
      <c r="M85" s="286">
        <v>31.921885999999997</v>
      </c>
    </row>
    <row r="86" spans="2:13" ht="13.5" x14ac:dyDescent="0.25">
      <c r="B86" s="173" t="s">
        <v>2692</v>
      </c>
      <c r="C86" s="38" t="s">
        <v>2450</v>
      </c>
      <c r="D86" s="286">
        <v>0</v>
      </c>
      <c r="E86" s="286">
        <v>0</v>
      </c>
      <c r="F86" s="286">
        <v>0</v>
      </c>
      <c r="G86" s="286">
        <v>0</v>
      </c>
      <c r="H86" s="286">
        <v>0</v>
      </c>
      <c r="I86" s="286">
        <v>2.0931999999999999E-2</v>
      </c>
      <c r="J86" s="286">
        <v>0.116186</v>
      </c>
      <c r="K86" s="286">
        <v>0.33405000000000001</v>
      </c>
      <c r="L86" s="286">
        <v>0.69321999999999995</v>
      </c>
      <c r="M86" s="286">
        <v>0.86615200000000003</v>
      </c>
    </row>
    <row r="87" spans="2:13" ht="13.5" x14ac:dyDescent="0.25">
      <c r="B87" s="173" t="s">
        <v>2693</v>
      </c>
      <c r="C87" s="38" t="s">
        <v>80</v>
      </c>
      <c r="D87" s="286">
        <v>36.140524999999997</v>
      </c>
      <c r="E87" s="286">
        <v>35.922967</v>
      </c>
      <c r="F87" s="286">
        <v>43.337122999999998</v>
      </c>
      <c r="G87" s="286">
        <v>37.56635</v>
      </c>
      <c r="H87" s="286">
        <v>48.538740000000004</v>
      </c>
      <c r="I87" s="286">
        <v>54.866810999999998</v>
      </c>
      <c r="J87" s="286">
        <v>66.926757000000009</v>
      </c>
      <c r="K87" s="286">
        <v>70.930443999999994</v>
      </c>
      <c r="L87" s="286">
        <v>103.725594</v>
      </c>
      <c r="M87" s="286">
        <v>134.95495</v>
      </c>
    </row>
    <row r="88" spans="2:13" ht="13.5" x14ac:dyDescent="0.25">
      <c r="B88" s="173" t="s">
        <v>2694</v>
      </c>
      <c r="C88" s="38" t="s">
        <v>81</v>
      </c>
      <c r="D88" s="286">
        <v>0.34474699999999997</v>
      </c>
      <c r="E88" s="286">
        <v>0.28064</v>
      </c>
      <c r="F88" s="286">
        <v>0.34351599999999999</v>
      </c>
      <c r="G88" s="286">
        <v>0.17090799999999998</v>
      </c>
      <c r="H88" s="286">
        <v>0.13289200000000001</v>
      </c>
      <c r="I88" s="286">
        <v>7.4734999999999996E-2</v>
      </c>
      <c r="J88" s="286">
        <v>0.20228699999999999</v>
      </c>
      <c r="K88" s="286">
        <v>0.42826400000000003</v>
      </c>
      <c r="L88" s="286">
        <v>0.77232900000000004</v>
      </c>
      <c r="M88" s="286">
        <v>0.83594500000000005</v>
      </c>
    </row>
    <row r="89" spans="2:13" ht="13.5" x14ac:dyDescent="0.25">
      <c r="B89" s="173" t="s">
        <v>2695</v>
      </c>
      <c r="C89" s="38" t="s">
        <v>82</v>
      </c>
      <c r="D89" s="286">
        <v>2.5383929999999997</v>
      </c>
      <c r="E89" s="286">
        <v>2.6123079999999996</v>
      </c>
      <c r="F89" s="286">
        <v>3.4670259999999997</v>
      </c>
      <c r="G89" s="286">
        <v>3.053725</v>
      </c>
      <c r="H89" s="286">
        <v>3.9996260000000001</v>
      </c>
      <c r="I89" s="286">
        <v>5.0750580000000003</v>
      </c>
      <c r="J89" s="286">
        <v>6.0223840000000006</v>
      </c>
      <c r="K89" s="286">
        <v>7.8033330000000003</v>
      </c>
      <c r="L89" s="286">
        <v>10.944282999999999</v>
      </c>
      <c r="M89" s="286">
        <v>16.540732999999999</v>
      </c>
    </row>
    <row r="90" spans="2:13" ht="13.5" x14ac:dyDescent="0.25">
      <c r="B90" s="173" t="s">
        <v>2696</v>
      </c>
      <c r="C90" s="38" t="s">
        <v>83</v>
      </c>
      <c r="D90" s="286">
        <v>0</v>
      </c>
      <c r="E90" s="286">
        <v>0</v>
      </c>
      <c r="F90" s="286">
        <v>0</v>
      </c>
      <c r="G90" s="286">
        <v>0</v>
      </c>
      <c r="H90" s="286">
        <v>0</v>
      </c>
      <c r="I90" s="286">
        <v>7.0881E-2</v>
      </c>
      <c r="J90" s="286">
        <v>0.18209599999999998</v>
      </c>
      <c r="K90" s="286">
        <v>0.89706799999999998</v>
      </c>
      <c r="L90" s="286">
        <v>1.5078560000000001</v>
      </c>
      <c r="M90" s="286">
        <v>1.4122429999999999</v>
      </c>
    </row>
    <row r="91" spans="2:13" ht="13.5" x14ac:dyDescent="0.25">
      <c r="B91" s="173" t="s">
        <v>2697</v>
      </c>
      <c r="C91" s="38" t="s">
        <v>84</v>
      </c>
      <c r="D91" s="286">
        <v>0</v>
      </c>
      <c r="E91" s="286">
        <v>0</v>
      </c>
      <c r="F91" s="286">
        <v>0</v>
      </c>
      <c r="G91" s="286">
        <v>0</v>
      </c>
      <c r="H91" s="286">
        <v>0</v>
      </c>
      <c r="I91" s="286">
        <v>2.2690000000000002E-3</v>
      </c>
      <c r="J91" s="286">
        <v>0.115451</v>
      </c>
      <c r="K91" s="286">
        <v>0.329291</v>
      </c>
      <c r="L91" s="286">
        <v>0.84284800000000004</v>
      </c>
      <c r="M91" s="286">
        <v>0.93191099999999993</v>
      </c>
    </row>
    <row r="92" spans="2:13" ht="13.5" x14ac:dyDescent="0.25">
      <c r="B92" s="173" t="s">
        <v>2698</v>
      </c>
      <c r="C92" s="38" t="s">
        <v>85</v>
      </c>
      <c r="D92" s="286">
        <v>25.802721000000002</v>
      </c>
      <c r="E92" s="286">
        <v>24.312721999999997</v>
      </c>
      <c r="F92" s="286">
        <v>27.307825999999999</v>
      </c>
      <c r="G92" s="286">
        <v>24.379521</v>
      </c>
      <c r="H92" s="286">
        <v>24.993962</v>
      </c>
      <c r="I92" s="286">
        <v>26.385918999999998</v>
      </c>
      <c r="J92" s="286">
        <v>27.267893000000001</v>
      </c>
      <c r="K92" s="286">
        <v>30.531158999999999</v>
      </c>
      <c r="L92" s="286">
        <v>44.329104000000001</v>
      </c>
      <c r="M92" s="286">
        <v>73.632486</v>
      </c>
    </row>
    <row r="93" spans="2:13" ht="13.5" x14ac:dyDescent="0.25">
      <c r="B93" s="173" t="s">
        <v>2699</v>
      </c>
      <c r="C93" s="38" t="s">
        <v>86</v>
      </c>
      <c r="D93" s="286">
        <v>0</v>
      </c>
      <c r="E93" s="286">
        <v>0</v>
      </c>
      <c r="F93" s="286">
        <v>0</v>
      </c>
      <c r="G93" s="286">
        <v>0</v>
      </c>
      <c r="H93" s="286">
        <v>0</v>
      </c>
      <c r="I93" s="286">
        <v>2.4441000000000001E-2</v>
      </c>
      <c r="J93" s="286">
        <v>0.12915900000000002</v>
      </c>
      <c r="K93" s="286">
        <v>0.243029</v>
      </c>
      <c r="L93" s="286">
        <v>0.744228</v>
      </c>
      <c r="M93" s="286">
        <v>0.81396200000000007</v>
      </c>
    </row>
    <row r="94" spans="2:13" ht="13.5" x14ac:dyDescent="0.25">
      <c r="B94" s="173" t="s">
        <v>2700</v>
      </c>
      <c r="C94" s="38" t="s">
        <v>87</v>
      </c>
      <c r="D94" s="286">
        <v>0</v>
      </c>
      <c r="E94" s="286">
        <v>0</v>
      </c>
      <c r="F94" s="286">
        <v>0</v>
      </c>
      <c r="G94" s="286">
        <v>0</v>
      </c>
      <c r="H94" s="286">
        <v>0</v>
      </c>
      <c r="I94" s="286">
        <v>1.1500000000000002E-2</v>
      </c>
      <c r="J94" s="286">
        <v>2.3301999999999996E-2</v>
      </c>
      <c r="K94" s="286">
        <v>4.4424999999999999E-2</v>
      </c>
      <c r="L94" s="286">
        <v>7.8571000000000002E-2</v>
      </c>
      <c r="M94" s="286">
        <v>4.4462000000000002E-2</v>
      </c>
    </row>
    <row r="95" spans="2:13" ht="13.5" x14ac:dyDescent="0.25">
      <c r="B95" s="173" t="s">
        <v>2701</v>
      </c>
      <c r="C95" s="38" t="s">
        <v>2453</v>
      </c>
      <c r="D95" s="286">
        <v>2.4027689999999997</v>
      </c>
      <c r="E95" s="286">
        <v>0.96877500000000005</v>
      </c>
      <c r="F95" s="286">
        <v>0.94762299999999988</v>
      </c>
      <c r="G95" s="286">
        <v>1.0567960000000001</v>
      </c>
      <c r="H95" s="286">
        <v>1.1578339999999998</v>
      </c>
      <c r="I95" s="286">
        <v>1.206059</v>
      </c>
      <c r="J95" s="286">
        <v>1.509047</v>
      </c>
      <c r="K95" s="286">
        <v>1.770141</v>
      </c>
      <c r="L95" s="286">
        <v>2.2546569999999999</v>
      </c>
      <c r="M95" s="286">
        <v>2.8904969999999999</v>
      </c>
    </row>
    <row r="96" spans="2:13" ht="13.5" x14ac:dyDescent="0.25">
      <c r="B96" s="173" t="s">
        <v>2702</v>
      </c>
      <c r="C96" s="38" t="s">
        <v>88</v>
      </c>
      <c r="D96" s="286">
        <v>0</v>
      </c>
      <c r="E96" s="286">
        <v>0</v>
      </c>
      <c r="F96" s="286">
        <v>0</v>
      </c>
      <c r="G96" s="286">
        <v>0</v>
      </c>
      <c r="H96" s="286">
        <v>0</v>
      </c>
      <c r="I96" s="286">
        <v>0</v>
      </c>
      <c r="J96" s="286">
        <v>0.205928</v>
      </c>
      <c r="K96" s="286">
        <v>9.8584000000000005E-2</v>
      </c>
      <c r="L96" s="286">
        <v>0.188058</v>
      </c>
      <c r="M96" s="286">
        <v>0.30105799999999999</v>
      </c>
    </row>
    <row r="97" spans="2:13" ht="13.5" x14ac:dyDescent="0.25">
      <c r="B97" s="173" t="s">
        <v>2703</v>
      </c>
      <c r="C97" s="38" t="s">
        <v>2454</v>
      </c>
      <c r="D97" s="286">
        <v>0.53095399999999993</v>
      </c>
      <c r="E97" s="286">
        <v>0.59131500000000004</v>
      </c>
      <c r="F97" s="286">
        <v>0.55771300000000001</v>
      </c>
      <c r="G97" s="286">
        <v>1.091513</v>
      </c>
      <c r="H97" s="286">
        <v>1.9111220000000002</v>
      </c>
      <c r="I97" s="286">
        <v>2.0767540000000002</v>
      </c>
      <c r="J97" s="286">
        <v>2.633988</v>
      </c>
      <c r="K97" s="286">
        <v>1.9863929999999999</v>
      </c>
      <c r="L97" s="286">
        <v>3.2074070000000003</v>
      </c>
      <c r="M97" s="286">
        <v>6.0188430000000004</v>
      </c>
    </row>
    <row r="98" spans="2:13" ht="13.5" x14ac:dyDescent="0.25">
      <c r="B98" s="173" t="s">
        <v>2704</v>
      </c>
      <c r="C98" s="38" t="s">
        <v>89</v>
      </c>
      <c r="D98" s="286">
        <v>0</v>
      </c>
      <c r="E98" s="286">
        <v>0</v>
      </c>
      <c r="F98" s="286">
        <v>0</v>
      </c>
      <c r="G98" s="286">
        <v>0</v>
      </c>
      <c r="H98" s="286">
        <v>0</v>
      </c>
      <c r="I98" s="286">
        <v>7.6498999999999998E-2</v>
      </c>
      <c r="J98" s="286">
        <v>0.42479200000000006</v>
      </c>
      <c r="K98" s="286">
        <v>1.5615600000000001</v>
      </c>
      <c r="L98" s="286">
        <v>2.9285359999999998</v>
      </c>
      <c r="M98" s="286">
        <v>2.756764</v>
      </c>
    </row>
    <row r="99" spans="2:13" ht="13.5" x14ac:dyDescent="0.25">
      <c r="B99" s="173" t="s">
        <v>2705</v>
      </c>
      <c r="C99" s="38" t="s">
        <v>90</v>
      </c>
      <c r="D99" s="286">
        <v>0.63907199999999997</v>
      </c>
      <c r="E99" s="286">
        <v>0.62287399999999993</v>
      </c>
      <c r="F99" s="286">
        <v>0.92459599999999997</v>
      </c>
      <c r="G99" s="286">
        <v>1.5601959999999999</v>
      </c>
      <c r="H99" s="286">
        <v>1.93499</v>
      </c>
      <c r="I99" s="286">
        <v>2.2009669999999999</v>
      </c>
      <c r="J99" s="286">
        <v>2.1419649999999999</v>
      </c>
      <c r="K99" s="286">
        <v>2.4616720000000001</v>
      </c>
      <c r="L99" s="286">
        <v>2.7180480000000005</v>
      </c>
      <c r="M99" s="286">
        <v>2.9777460000000002</v>
      </c>
    </row>
    <row r="100" spans="2:13" ht="13.5" x14ac:dyDescent="0.25">
      <c r="B100" s="173" t="s">
        <v>2706</v>
      </c>
      <c r="C100" s="38" t="s">
        <v>2449</v>
      </c>
      <c r="D100" s="286">
        <v>3.1415329999999999</v>
      </c>
      <c r="E100" s="286">
        <v>3.4761090000000001</v>
      </c>
      <c r="F100" s="286">
        <v>4.2718639999999999</v>
      </c>
      <c r="G100" s="286">
        <v>3.781037</v>
      </c>
      <c r="H100" s="286">
        <v>4.3629699999999998</v>
      </c>
      <c r="I100" s="286">
        <v>5.2228310000000002</v>
      </c>
      <c r="J100" s="286">
        <v>6.71746</v>
      </c>
      <c r="K100" s="286">
        <v>7.64147</v>
      </c>
      <c r="L100" s="286">
        <v>5.0457979999999996</v>
      </c>
      <c r="M100" s="286">
        <v>21.247554999999998</v>
      </c>
    </row>
    <row r="101" spans="2:13" ht="13.5" x14ac:dyDescent="0.25">
      <c r="B101" s="173" t="s">
        <v>2707</v>
      </c>
      <c r="C101" s="38" t="s">
        <v>2451</v>
      </c>
      <c r="D101" s="286">
        <v>0</v>
      </c>
      <c r="E101" s="286">
        <v>0</v>
      </c>
      <c r="F101" s="286">
        <v>0</v>
      </c>
      <c r="G101" s="286">
        <v>0</v>
      </c>
      <c r="H101" s="286">
        <v>0</v>
      </c>
      <c r="I101" s="286">
        <v>4.1539999999999994E-2</v>
      </c>
      <c r="J101" s="286">
        <v>0.127527</v>
      </c>
      <c r="K101" s="286">
        <v>0.43954400000000005</v>
      </c>
      <c r="L101" s="286">
        <v>0.94119299999999995</v>
      </c>
      <c r="M101" s="286">
        <v>0.84018199999999998</v>
      </c>
    </row>
    <row r="102" spans="2:13" ht="13.5" x14ac:dyDescent="0.25">
      <c r="B102" s="173" t="s">
        <v>2708</v>
      </c>
      <c r="C102" s="38" t="s">
        <v>2452</v>
      </c>
      <c r="D102" s="286">
        <v>0.25260499999999997</v>
      </c>
      <c r="E102" s="286">
        <v>2.8679999999999999E-3</v>
      </c>
      <c r="F102" s="286">
        <v>0</v>
      </c>
      <c r="G102" s="286">
        <v>0</v>
      </c>
      <c r="H102" s="286">
        <v>0</v>
      </c>
      <c r="I102" s="286">
        <v>3.9290000000000002E-3</v>
      </c>
      <c r="J102" s="286">
        <v>0.14994299999999999</v>
      </c>
      <c r="K102" s="286">
        <v>0.77579900000000002</v>
      </c>
      <c r="L102" s="286">
        <v>1.796384</v>
      </c>
      <c r="M102" s="286">
        <v>2.2585339999999996</v>
      </c>
    </row>
    <row r="103" spans="2:13" ht="13.5" x14ac:dyDescent="0.25">
      <c r="B103" s="173" t="s">
        <v>2709</v>
      </c>
      <c r="C103" s="38" t="s">
        <v>2455</v>
      </c>
      <c r="D103" s="286">
        <v>0</v>
      </c>
      <c r="E103" s="286">
        <v>0</v>
      </c>
      <c r="F103" s="286">
        <v>0</v>
      </c>
      <c r="G103" s="286">
        <v>0</v>
      </c>
      <c r="H103" s="286">
        <v>0</v>
      </c>
      <c r="I103" s="286">
        <v>0</v>
      </c>
      <c r="J103" s="286">
        <v>0</v>
      </c>
      <c r="K103" s="286">
        <v>1.8349999999999998E-3</v>
      </c>
      <c r="L103" s="286">
        <v>1.142E-3</v>
      </c>
      <c r="M103" s="286">
        <v>2.666E-3</v>
      </c>
    </row>
    <row r="104" spans="2:13" ht="13.5" x14ac:dyDescent="0.25">
      <c r="B104" s="173" t="s">
        <v>2710</v>
      </c>
      <c r="C104" s="38" t="s">
        <v>2461</v>
      </c>
      <c r="D104" s="286">
        <v>8.2841999999999999E-2</v>
      </c>
      <c r="E104" s="286">
        <v>8.9285000000000003E-2</v>
      </c>
      <c r="F104" s="286">
        <v>0.10345599999999999</v>
      </c>
      <c r="G104" s="286">
        <v>0.21159800000000001</v>
      </c>
      <c r="H104" s="286">
        <v>0.28029799999999999</v>
      </c>
      <c r="I104" s="286">
        <v>0.27759800000000001</v>
      </c>
      <c r="J104" s="286">
        <v>0.85525999999999991</v>
      </c>
      <c r="K104" s="286">
        <v>3.7715389999999998</v>
      </c>
      <c r="L104" s="286">
        <v>7.7568330000000003</v>
      </c>
      <c r="M104" s="286">
        <v>7.0032309999999995</v>
      </c>
    </row>
    <row r="105" spans="2:13" ht="13.5" x14ac:dyDescent="0.25">
      <c r="B105" s="173" t="s">
        <v>2711</v>
      </c>
      <c r="C105" s="38" t="s">
        <v>91</v>
      </c>
      <c r="D105" s="286">
        <v>0</v>
      </c>
      <c r="E105" s="286">
        <v>0</v>
      </c>
      <c r="F105" s="286">
        <v>0</v>
      </c>
      <c r="G105" s="286">
        <v>0</v>
      </c>
      <c r="H105" s="286">
        <v>0</v>
      </c>
      <c r="I105" s="286">
        <v>5.1066E-2</v>
      </c>
      <c r="J105" s="286">
        <v>0.66324499999999997</v>
      </c>
      <c r="K105" s="286">
        <v>2.1697379999999997</v>
      </c>
      <c r="L105" s="286">
        <v>4.1557319999999995</v>
      </c>
      <c r="M105" s="286">
        <v>3.9161260000000002</v>
      </c>
    </row>
    <row r="106" spans="2:13" ht="13.5" x14ac:dyDescent="0.25">
      <c r="B106" s="173" t="s">
        <v>2712</v>
      </c>
      <c r="C106" s="38" t="s">
        <v>2456</v>
      </c>
      <c r="D106" s="286">
        <v>7.9945109999999993</v>
      </c>
      <c r="E106" s="286">
        <v>8.5113470000000007</v>
      </c>
      <c r="F106" s="286">
        <v>10.083192999999998</v>
      </c>
      <c r="G106" s="286">
        <v>10.517008000000001</v>
      </c>
      <c r="H106" s="286">
        <v>14.432033000000001</v>
      </c>
      <c r="I106" s="286">
        <v>21.637978</v>
      </c>
      <c r="J106" s="286">
        <v>27.914273999999999</v>
      </c>
      <c r="K106" s="286">
        <v>31.061976000000001</v>
      </c>
      <c r="L106" s="286">
        <v>60.418320000000008</v>
      </c>
      <c r="M106" s="286">
        <v>117.10127200000001</v>
      </c>
    </row>
    <row r="107" spans="2:13" ht="13.5" x14ac:dyDescent="0.25">
      <c r="B107" s="173" t="s">
        <v>2713</v>
      </c>
      <c r="C107" s="38" t="s">
        <v>2460</v>
      </c>
      <c r="D107" s="286">
        <v>1.0023930000000001</v>
      </c>
      <c r="E107" s="286">
        <v>1.3668260000000001</v>
      </c>
      <c r="F107" s="286">
        <v>1.7649590000000002</v>
      </c>
      <c r="G107" s="286">
        <v>1.8181069999999999</v>
      </c>
      <c r="H107" s="286">
        <v>2.2026620000000001</v>
      </c>
      <c r="I107" s="286">
        <v>3.2507470000000001</v>
      </c>
      <c r="J107" s="286">
        <v>4.1493890000000002</v>
      </c>
      <c r="K107" s="286">
        <v>5.2972760000000001</v>
      </c>
      <c r="L107" s="286">
        <v>9.5009639999999997</v>
      </c>
      <c r="M107" s="286">
        <v>15.374602000000001</v>
      </c>
    </row>
    <row r="108" spans="2:13" ht="13.5" x14ac:dyDescent="0.25">
      <c r="B108" s="173" t="s">
        <v>2714</v>
      </c>
      <c r="C108" s="38" t="s">
        <v>92</v>
      </c>
      <c r="D108" s="286">
        <v>15.478061999999998</v>
      </c>
      <c r="E108" s="286">
        <v>15.410263</v>
      </c>
      <c r="F108" s="286">
        <v>18.715865000000001</v>
      </c>
      <c r="G108" s="286">
        <v>21.135113999999998</v>
      </c>
      <c r="H108" s="286">
        <v>25.075617999999999</v>
      </c>
      <c r="I108" s="286">
        <v>29.376625000000001</v>
      </c>
      <c r="J108" s="286">
        <v>28.832155</v>
      </c>
      <c r="K108" s="286">
        <v>32.018191999999999</v>
      </c>
      <c r="L108" s="286">
        <v>36.113160000000001</v>
      </c>
      <c r="M108" s="286">
        <v>43.189656999999997</v>
      </c>
    </row>
    <row r="109" spans="2:13" ht="13.5" x14ac:dyDescent="0.25">
      <c r="B109" s="173" t="s">
        <v>2715</v>
      </c>
      <c r="C109" s="38" t="s">
        <v>93</v>
      </c>
      <c r="D109" s="286">
        <v>0</v>
      </c>
      <c r="E109" s="286">
        <v>0</v>
      </c>
      <c r="F109" s="286">
        <v>1.9600000000000002E-4</v>
      </c>
      <c r="G109" s="286">
        <v>0</v>
      </c>
      <c r="H109" s="286">
        <v>4.3819999999999996E-3</v>
      </c>
      <c r="I109" s="286">
        <v>0.133432</v>
      </c>
      <c r="J109" s="286">
        <v>1.0911919999999999</v>
      </c>
      <c r="K109" s="286">
        <v>3.4527330000000003</v>
      </c>
      <c r="L109" s="286">
        <v>5.6708019999999992</v>
      </c>
      <c r="M109" s="286">
        <v>4.0212129999999995</v>
      </c>
    </row>
    <row r="110" spans="2:13" ht="13.5" x14ac:dyDescent="0.25">
      <c r="B110" s="173" t="s">
        <v>2716</v>
      </c>
      <c r="C110" s="38" t="s">
        <v>94</v>
      </c>
      <c r="D110" s="286">
        <v>0.359512</v>
      </c>
      <c r="E110" s="286">
        <v>0.31506700000000004</v>
      </c>
      <c r="F110" s="286">
        <v>0.231069</v>
      </c>
      <c r="G110" s="286">
        <v>0.50947500000000001</v>
      </c>
      <c r="H110" s="286">
        <v>0.88991299999999995</v>
      </c>
      <c r="I110" s="286">
        <v>1.144501</v>
      </c>
      <c r="J110" s="286">
        <v>1.2998259999999999</v>
      </c>
      <c r="K110" s="286">
        <v>1.9439950000000001</v>
      </c>
      <c r="L110" s="286">
        <v>3.5470550000000003</v>
      </c>
      <c r="M110" s="286">
        <v>4.9788920000000001</v>
      </c>
    </row>
    <row r="111" spans="2:13" ht="13.5" x14ac:dyDescent="0.25">
      <c r="B111" s="173" t="s">
        <v>2717</v>
      </c>
      <c r="C111" s="38" t="s">
        <v>95</v>
      </c>
      <c r="D111" s="286">
        <v>0</v>
      </c>
      <c r="E111" s="286">
        <v>0</v>
      </c>
      <c r="F111" s="286">
        <v>0</v>
      </c>
      <c r="G111" s="286">
        <v>0</v>
      </c>
      <c r="H111" s="286">
        <v>0</v>
      </c>
      <c r="I111" s="286">
        <v>5.9143000000000001E-2</v>
      </c>
      <c r="J111" s="286">
        <v>0.19953799999999999</v>
      </c>
      <c r="K111" s="286">
        <v>0.65441499999999997</v>
      </c>
      <c r="L111" s="286">
        <v>1.4331339999999999</v>
      </c>
      <c r="M111" s="286">
        <v>1.4407570000000001</v>
      </c>
    </row>
    <row r="112" spans="2:13" ht="13.5" x14ac:dyDescent="0.25">
      <c r="B112" s="173" t="s">
        <v>2718</v>
      </c>
      <c r="C112" s="38" t="s">
        <v>1963</v>
      </c>
      <c r="D112" s="286">
        <v>0.95438800000000001</v>
      </c>
      <c r="E112" s="286">
        <v>0.71500900000000001</v>
      </c>
      <c r="F112" s="286">
        <v>0.68388899999999997</v>
      </c>
      <c r="G112" s="286">
        <v>1.1973850000000001</v>
      </c>
      <c r="H112" s="286">
        <v>0.98987400000000003</v>
      </c>
      <c r="I112" s="286">
        <v>1.0292020000000002</v>
      </c>
      <c r="J112" s="286">
        <v>1.220081</v>
      </c>
      <c r="K112" s="286">
        <v>2.0972040000000001</v>
      </c>
      <c r="L112" s="286">
        <v>2.869186</v>
      </c>
      <c r="M112" s="286">
        <v>2.9522309999999998</v>
      </c>
    </row>
    <row r="113" spans="2:13" ht="13.5" x14ac:dyDescent="0.25">
      <c r="B113" s="173" t="s">
        <v>2719</v>
      </c>
      <c r="C113" s="38" t="s">
        <v>97</v>
      </c>
      <c r="D113" s="286">
        <v>0</v>
      </c>
      <c r="E113" s="286">
        <v>0</v>
      </c>
      <c r="F113" s="286">
        <v>0</v>
      </c>
      <c r="G113" s="286">
        <v>0</v>
      </c>
      <c r="H113" s="286">
        <v>0</v>
      </c>
      <c r="I113" s="286">
        <v>2.993E-3</v>
      </c>
      <c r="J113" s="286">
        <v>4.99E-2</v>
      </c>
      <c r="K113" s="286">
        <v>0.13311200000000001</v>
      </c>
      <c r="L113" s="286">
        <v>0.26378200000000002</v>
      </c>
      <c r="M113" s="286">
        <v>0.34220100000000003</v>
      </c>
    </row>
    <row r="114" spans="2:13" ht="13.5" x14ac:dyDescent="0.25">
      <c r="B114" s="173" t="s">
        <v>2720</v>
      </c>
      <c r="C114" s="38" t="s">
        <v>98</v>
      </c>
      <c r="D114" s="286">
        <v>0</v>
      </c>
      <c r="E114" s="286">
        <v>0</v>
      </c>
      <c r="F114" s="286">
        <v>0</v>
      </c>
      <c r="G114" s="286">
        <v>0</v>
      </c>
      <c r="H114" s="286">
        <v>0</v>
      </c>
      <c r="I114" s="286">
        <v>0</v>
      </c>
      <c r="J114" s="286">
        <v>1.2777E-2</v>
      </c>
      <c r="K114" s="286">
        <v>0.12745500000000001</v>
      </c>
      <c r="L114" s="286">
        <v>0.49970900000000001</v>
      </c>
      <c r="M114" s="286">
        <v>0.76459999999999995</v>
      </c>
    </row>
    <row r="115" spans="2:13" ht="13.5" x14ac:dyDescent="0.25">
      <c r="B115" s="173" t="s">
        <v>2721</v>
      </c>
      <c r="C115" s="38" t="s">
        <v>99</v>
      </c>
      <c r="D115" s="286">
        <v>0</v>
      </c>
      <c r="E115" s="286">
        <v>0</v>
      </c>
      <c r="F115" s="286">
        <v>0</v>
      </c>
      <c r="G115" s="286">
        <v>0</v>
      </c>
      <c r="H115" s="286">
        <v>0</v>
      </c>
      <c r="I115" s="286">
        <v>3.1502000000000002E-2</v>
      </c>
      <c r="J115" s="286">
        <v>0.16006000000000001</v>
      </c>
      <c r="K115" s="286">
        <v>0.36040700000000003</v>
      </c>
      <c r="L115" s="286">
        <v>0.89355899999999999</v>
      </c>
      <c r="M115" s="286">
        <v>0.80636799999999997</v>
      </c>
    </row>
    <row r="116" spans="2:13" ht="13.5" x14ac:dyDescent="0.25">
      <c r="B116" s="173" t="s">
        <v>2722</v>
      </c>
      <c r="C116" s="38" t="s">
        <v>100</v>
      </c>
      <c r="D116" s="286">
        <v>19.349815</v>
      </c>
      <c r="E116" s="286">
        <v>21.546286000000002</v>
      </c>
      <c r="F116" s="286">
        <v>28.570444999999999</v>
      </c>
      <c r="G116" s="286">
        <v>34.954942000000003</v>
      </c>
      <c r="H116" s="286">
        <v>39.591217</v>
      </c>
      <c r="I116" s="286">
        <v>45.864145000000001</v>
      </c>
      <c r="J116" s="286">
        <v>50.901528999999996</v>
      </c>
      <c r="K116" s="286">
        <v>59.108696999999999</v>
      </c>
      <c r="L116" s="286">
        <v>87.335578999999996</v>
      </c>
      <c r="M116" s="286">
        <v>142.77698900000001</v>
      </c>
    </row>
    <row r="117" spans="2:13" ht="13.5" x14ac:dyDescent="0.25">
      <c r="B117" s="173" t="s">
        <v>2723</v>
      </c>
      <c r="C117" s="38" t="s">
        <v>2457</v>
      </c>
      <c r="D117" s="286">
        <v>0</v>
      </c>
      <c r="E117" s="286">
        <v>0</v>
      </c>
      <c r="F117" s="286">
        <v>0</v>
      </c>
      <c r="G117" s="286">
        <v>0</v>
      </c>
      <c r="H117" s="286">
        <v>0</v>
      </c>
      <c r="I117" s="286">
        <v>0</v>
      </c>
      <c r="J117" s="286">
        <v>8.5999999999999998E-4</v>
      </c>
      <c r="K117" s="286">
        <v>3.8700000000000002E-3</v>
      </c>
      <c r="L117" s="286">
        <v>5.5836000000000004E-2</v>
      </c>
      <c r="M117" s="286">
        <v>4.2005000000000001E-2</v>
      </c>
    </row>
    <row r="118" spans="2:13" ht="13.5" x14ac:dyDescent="0.25">
      <c r="B118" s="173" t="s">
        <v>2724</v>
      </c>
      <c r="C118" s="38" t="s">
        <v>101</v>
      </c>
      <c r="D118" s="286">
        <v>5.0038770000000001</v>
      </c>
      <c r="E118" s="286">
        <v>4.9556040000000001</v>
      </c>
      <c r="F118" s="286">
        <v>6.4399689999999996</v>
      </c>
      <c r="G118" s="286">
        <v>6.6992399999999996</v>
      </c>
      <c r="H118" s="286">
        <v>7.7712249999999994</v>
      </c>
      <c r="I118" s="286">
        <v>11.117085000000001</v>
      </c>
      <c r="J118" s="286">
        <v>15.865453</v>
      </c>
      <c r="K118" s="286">
        <v>20.147639000000002</v>
      </c>
      <c r="L118" s="286">
        <v>48.154904000000002</v>
      </c>
      <c r="M118" s="286">
        <v>133.75942099999997</v>
      </c>
    </row>
    <row r="119" spans="2:13" ht="13.5" x14ac:dyDescent="0.25">
      <c r="B119" s="173" t="s">
        <v>2725</v>
      </c>
      <c r="C119" s="38" t="s">
        <v>102</v>
      </c>
      <c r="D119" s="286">
        <v>0</v>
      </c>
      <c r="E119" s="286">
        <v>0</v>
      </c>
      <c r="F119" s="286">
        <v>0</v>
      </c>
      <c r="G119" s="286">
        <v>0</v>
      </c>
      <c r="H119" s="286">
        <v>0</v>
      </c>
      <c r="I119" s="286">
        <v>2.6072999999999999E-2</v>
      </c>
      <c r="J119" s="286">
        <v>0.121062</v>
      </c>
      <c r="K119" s="286">
        <v>0.46102099999999996</v>
      </c>
      <c r="L119" s="286">
        <v>1.7019829999999998</v>
      </c>
      <c r="M119" s="286">
        <v>2.1842839999999999</v>
      </c>
    </row>
    <row r="120" spans="2:13" ht="13.5" x14ac:dyDescent="0.25">
      <c r="B120" s="173" t="s">
        <v>2726</v>
      </c>
      <c r="C120" s="38" t="s">
        <v>103</v>
      </c>
      <c r="D120" s="286">
        <v>2.5543690000000003</v>
      </c>
      <c r="E120" s="286">
        <v>2.6340850000000002</v>
      </c>
      <c r="F120" s="286">
        <v>3.4999229999999999</v>
      </c>
      <c r="G120" s="286">
        <v>2.748068</v>
      </c>
      <c r="H120" s="286">
        <v>4.3744700000000005</v>
      </c>
      <c r="I120" s="286">
        <v>7.2076770000000003</v>
      </c>
      <c r="J120" s="286">
        <v>9.208653</v>
      </c>
      <c r="K120" s="286">
        <v>11.08521</v>
      </c>
      <c r="L120" s="286">
        <v>25.260048999999999</v>
      </c>
      <c r="M120" s="286">
        <v>50.428671000000008</v>
      </c>
    </row>
    <row r="121" spans="2:13" ht="13.5" x14ac:dyDescent="0.25">
      <c r="B121" s="173" t="s">
        <v>2727</v>
      </c>
      <c r="C121" s="38" t="s">
        <v>104</v>
      </c>
      <c r="D121" s="286">
        <v>0.35791000000000001</v>
      </c>
      <c r="E121" s="286">
        <v>0.27853800000000001</v>
      </c>
      <c r="F121" s="286">
        <v>0.28913800000000001</v>
      </c>
      <c r="G121" s="286">
        <v>0.42881100000000005</v>
      </c>
      <c r="H121" s="286">
        <v>0.58448299999999997</v>
      </c>
      <c r="I121" s="286">
        <v>0.59040800000000004</v>
      </c>
      <c r="J121" s="286">
        <v>0.88138300000000003</v>
      </c>
      <c r="K121" s="286">
        <v>0.82798900000000009</v>
      </c>
      <c r="L121" s="286">
        <v>1.3294659999999998</v>
      </c>
      <c r="M121" s="286">
        <v>1.7539229999999999</v>
      </c>
    </row>
    <row r="122" spans="2:13" ht="13.5" x14ac:dyDescent="0.25">
      <c r="B122" s="173" t="s">
        <v>2728</v>
      </c>
      <c r="C122" s="38" t="s">
        <v>105</v>
      </c>
      <c r="D122" s="286">
        <v>0</v>
      </c>
      <c r="E122" s="286">
        <v>0</v>
      </c>
      <c r="F122" s="286">
        <v>0</v>
      </c>
      <c r="G122" s="286">
        <v>0</v>
      </c>
      <c r="H122" s="286">
        <v>0</v>
      </c>
      <c r="I122" s="286">
        <v>0</v>
      </c>
      <c r="J122" s="286">
        <v>2.6425999999999998E-2</v>
      </c>
      <c r="K122" s="286">
        <v>2.2929000000000001E-2</v>
      </c>
      <c r="L122" s="286">
        <v>5.8878E-2</v>
      </c>
      <c r="M122" s="286">
        <v>4.0873E-2</v>
      </c>
    </row>
    <row r="123" spans="2:13" ht="13.5" x14ac:dyDescent="0.25">
      <c r="B123" s="173" t="s">
        <v>2729</v>
      </c>
      <c r="C123" s="38" t="s">
        <v>106</v>
      </c>
      <c r="D123" s="286">
        <v>0</v>
      </c>
      <c r="E123" s="286">
        <v>1.9999999999999999E-6</v>
      </c>
      <c r="F123" s="286">
        <v>1.0889999999999999E-3</v>
      </c>
      <c r="G123" s="286">
        <v>2.8600000000000001E-4</v>
      </c>
      <c r="H123" s="286">
        <v>1.5911999999999999E-2</v>
      </c>
      <c r="I123" s="286">
        <v>1.1908999999999999E-2</v>
      </c>
      <c r="J123" s="286">
        <v>0.13655100000000001</v>
      </c>
      <c r="K123" s="286">
        <v>0.17676799999999998</v>
      </c>
      <c r="L123" s="286">
        <v>0.36011799999999999</v>
      </c>
      <c r="M123" s="286">
        <v>0.32558100000000001</v>
      </c>
    </row>
    <row r="124" spans="2:13" ht="13.5" x14ac:dyDescent="0.25">
      <c r="B124" s="173" t="s">
        <v>2730</v>
      </c>
      <c r="C124" s="38" t="s">
        <v>107</v>
      </c>
      <c r="D124" s="286">
        <v>18.438478999999997</v>
      </c>
      <c r="E124" s="286">
        <v>19.610519</v>
      </c>
      <c r="F124" s="286">
        <v>15.590933</v>
      </c>
      <c r="G124" s="286">
        <v>10.511385999999998</v>
      </c>
      <c r="H124" s="286">
        <v>11.050879999999999</v>
      </c>
      <c r="I124" s="286">
        <v>15.082944000000001</v>
      </c>
      <c r="J124" s="286">
        <v>20.87867</v>
      </c>
      <c r="K124" s="286">
        <v>17.109630000000003</v>
      </c>
      <c r="L124" s="286">
        <v>42.391602000000006</v>
      </c>
      <c r="M124" s="286">
        <v>67.557693999999998</v>
      </c>
    </row>
    <row r="125" spans="2:13" ht="13.5" x14ac:dyDescent="0.25">
      <c r="B125" s="173" t="s">
        <v>2731</v>
      </c>
      <c r="C125" s="38" t="s">
        <v>108</v>
      </c>
      <c r="D125" s="286">
        <v>0</v>
      </c>
      <c r="E125" s="286">
        <v>0</v>
      </c>
      <c r="F125" s="286">
        <v>0</v>
      </c>
      <c r="G125" s="286">
        <v>0</v>
      </c>
      <c r="H125" s="286">
        <v>0</v>
      </c>
      <c r="I125" s="286">
        <v>1.9559999999999998E-3</v>
      </c>
      <c r="J125" s="286">
        <v>0.135354</v>
      </c>
      <c r="K125" s="286">
        <v>0.87415399999999988</v>
      </c>
      <c r="L125" s="286">
        <v>3.239995</v>
      </c>
      <c r="M125" s="286">
        <v>3.8310149999999998</v>
      </c>
    </row>
    <row r="126" spans="2:13" ht="13.5" x14ac:dyDescent="0.25">
      <c r="B126" s="173" t="s">
        <v>2732</v>
      </c>
      <c r="C126" s="38" t="s">
        <v>109</v>
      </c>
      <c r="D126" s="286">
        <v>0</v>
      </c>
      <c r="E126" s="286">
        <v>0</v>
      </c>
      <c r="F126" s="286">
        <v>0</v>
      </c>
      <c r="G126" s="286">
        <v>0</v>
      </c>
      <c r="H126" s="286">
        <v>0</v>
      </c>
      <c r="I126" s="286">
        <v>2.6431E-2</v>
      </c>
      <c r="J126" s="286">
        <v>6.7517999999999995E-2</v>
      </c>
      <c r="K126" s="286">
        <v>0.19903999999999999</v>
      </c>
      <c r="L126" s="286">
        <v>0.47330499999999998</v>
      </c>
      <c r="M126" s="286">
        <v>0.81637000000000004</v>
      </c>
    </row>
    <row r="127" spans="2:13" ht="13.5" x14ac:dyDescent="0.25">
      <c r="B127" s="173" t="s">
        <v>2733</v>
      </c>
      <c r="C127" s="38" t="s">
        <v>111</v>
      </c>
      <c r="D127" s="286">
        <v>2.3158069999999999</v>
      </c>
      <c r="E127" s="286">
        <v>1.8822510000000001</v>
      </c>
      <c r="F127" s="286">
        <v>2.2185049999999995</v>
      </c>
      <c r="G127" s="286">
        <v>2.5106669999999998</v>
      </c>
      <c r="H127" s="286">
        <v>3.3095289999999999</v>
      </c>
      <c r="I127" s="286">
        <v>3.9371309999999999</v>
      </c>
      <c r="J127" s="286">
        <v>4.0247000000000002</v>
      </c>
      <c r="K127" s="286">
        <v>7.8873610000000003</v>
      </c>
      <c r="L127" s="286">
        <v>12.683527999999999</v>
      </c>
      <c r="M127" s="286">
        <v>16.462174999999998</v>
      </c>
    </row>
    <row r="128" spans="2:13" ht="13.5" x14ac:dyDescent="0.25">
      <c r="B128" s="173" t="s">
        <v>2734</v>
      </c>
      <c r="C128" s="38" t="s">
        <v>112</v>
      </c>
      <c r="D128" s="286">
        <v>12.36368</v>
      </c>
      <c r="E128" s="286">
        <v>11.003450999999998</v>
      </c>
      <c r="F128" s="286">
        <v>11.712168</v>
      </c>
      <c r="G128" s="286">
        <v>12.159738000000001</v>
      </c>
      <c r="H128" s="286">
        <v>11.93638</v>
      </c>
      <c r="I128" s="286">
        <v>12.688547999999999</v>
      </c>
      <c r="J128" s="286">
        <v>12.681989</v>
      </c>
      <c r="K128" s="286">
        <v>11.967862</v>
      </c>
      <c r="L128" s="286">
        <v>17.965432999999997</v>
      </c>
      <c r="M128" s="286">
        <v>26.763781999999999</v>
      </c>
    </row>
    <row r="129" spans="2:13" ht="13.5" x14ac:dyDescent="0.25">
      <c r="B129" s="173" t="s">
        <v>2735</v>
      </c>
      <c r="C129" s="38" t="s">
        <v>113</v>
      </c>
      <c r="D129" s="286">
        <v>2.0842289999999997</v>
      </c>
      <c r="E129" s="286">
        <v>2.2924349999999998</v>
      </c>
      <c r="F129" s="286">
        <v>3.3368229999999999</v>
      </c>
      <c r="G129" s="286">
        <v>3.4060049999999999</v>
      </c>
      <c r="H129" s="286">
        <v>4.1848580000000002</v>
      </c>
      <c r="I129" s="286">
        <v>7.7498869999999993</v>
      </c>
      <c r="J129" s="286">
        <v>8.5092359999999996</v>
      </c>
      <c r="K129" s="286">
        <v>11.356784000000001</v>
      </c>
      <c r="L129" s="286">
        <v>20.581749000000002</v>
      </c>
      <c r="M129" s="286">
        <v>33.486212000000002</v>
      </c>
    </row>
    <row r="130" spans="2:13" ht="13.5" x14ac:dyDescent="0.25">
      <c r="B130" s="173" t="s">
        <v>2736</v>
      </c>
      <c r="C130" s="38" t="s">
        <v>114</v>
      </c>
      <c r="D130" s="286">
        <v>0</v>
      </c>
      <c r="E130" s="286">
        <v>0</v>
      </c>
      <c r="F130" s="286">
        <v>0</v>
      </c>
      <c r="G130" s="286">
        <v>0</v>
      </c>
      <c r="H130" s="286">
        <v>0</v>
      </c>
      <c r="I130" s="286">
        <v>3.5576999999999998E-2</v>
      </c>
      <c r="J130" s="286">
        <v>4.9700000000000001E-2</v>
      </c>
      <c r="K130" s="286">
        <v>7.0303000000000004E-2</v>
      </c>
      <c r="L130" s="286">
        <v>0.31572500000000003</v>
      </c>
      <c r="M130" s="286">
        <v>0.54322799999999993</v>
      </c>
    </row>
    <row r="131" spans="2:13" ht="13.5" x14ac:dyDescent="0.25">
      <c r="B131" s="173" t="s">
        <v>2737</v>
      </c>
      <c r="C131" s="38" t="s">
        <v>115</v>
      </c>
      <c r="D131" s="286">
        <v>1.6000700000000001</v>
      </c>
      <c r="E131" s="286">
        <v>1.5886119999999999</v>
      </c>
      <c r="F131" s="286">
        <v>1.8921950000000001</v>
      </c>
      <c r="G131" s="286">
        <v>1.6674660000000001</v>
      </c>
      <c r="H131" s="286">
        <v>1.8953330000000002</v>
      </c>
      <c r="I131" s="286">
        <v>2.3172010000000003</v>
      </c>
      <c r="J131" s="286">
        <v>2.7660179999999999</v>
      </c>
      <c r="K131" s="286">
        <v>3.084276</v>
      </c>
      <c r="L131" s="286">
        <v>4.3759610000000002</v>
      </c>
      <c r="M131" s="286">
        <v>4.1869569999999996</v>
      </c>
    </row>
    <row r="132" spans="2:13" ht="13.5" x14ac:dyDescent="0.25">
      <c r="B132" s="173" t="s">
        <v>2738</v>
      </c>
      <c r="C132" s="38" t="s">
        <v>116</v>
      </c>
      <c r="D132" s="286">
        <v>0</v>
      </c>
      <c r="E132" s="286">
        <v>0</v>
      </c>
      <c r="F132" s="286">
        <v>0</v>
      </c>
      <c r="G132" s="286">
        <v>0</v>
      </c>
      <c r="H132" s="286">
        <v>0</v>
      </c>
      <c r="I132" s="286">
        <v>9.3759999999999989E-3</v>
      </c>
      <c r="J132" s="286">
        <v>0.31439899999999998</v>
      </c>
      <c r="K132" s="286">
        <v>0.25539000000000001</v>
      </c>
      <c r="L132" s="286">
        <v>0.27078600000000003</v>
      </c>
      <c r="M132" s="286">
        <v>0.29380899999999999</v>
      </c>
    </row>
    <row r="133" spans="2:13" ht="13.5" x14ac:dyDescent="0.25">
      <c r="B133" s="173" t="s">
        <v>2739</v>
      </c>
      <c r="C133" s="38" t="s">
        <v>117</v>
      </c>
      <c r="D133" s="286">
        <v>0.129721</v>
      </c>
      <c r="E133" s="286">
        <v>7.7037999999999995E-2</v>
      </c>
      <c r="F133" s="286">
        <v>5.8911000000000005E-2</v>
      </c>
      <c r="G133" s="286">
        <v>0.104828</v>
      </c>
      <c r="H133" s="286">
        <v>0.13699500000000001</v>
      </c>
      <c r="I133" s="286">
        <v>0.17801400000000001</v>
      </c>
      <c r="J133" s="286">
        <v>0.32550899999999999</v>
      </c>
      <c r="K133" s="286">
        <v>0.30447999999999997</v>
      </c>
      <c r="L133" s="286">
        <v>0.67175099999999999</v>
      </c>
      <c r="M133" s="286">
        <v>0.97353899999999993</v>
      </c>
    </row>
    <row r="134" spans="2:13" ht="13.5" x14ac:dyDescent="0.25">
      <c r="B134" s="173" t="s">
        <v>2740</v>
      </c>
      <c r="C134" s="38" t="s">
        <v>118</v>
      </c>
      <c r="D134" s="286">
        <v>0</v>
      </c>
      <c r="E134" s="286">
        <v>0</v>
      </c>
      <c r="F134" s="286">
        <v>0</v>
      </c>
      <c r="G134" s="286">
        <v>0</v>
      </c>
      <c r="H134" s="286">
        <v>0</v>
      </c>
      <c r="I134" s="286">
        <v>7.8290000000000009E-3</v>
      </c>
      <c r="J134" s="286">
        <v>0.34520300000000004</v>
      </c>
      <c r="K134" s="286">
        <v>0.79580699999999993</v>
      </c>
      <c r="L134" s="286">
        <v>1.8063559999999999</v>
      </c>
      <c r="M134" s="286">
        <v>1.4902929999999999</v>
      </c>
    </row>
    <row r="135" spans="2:13" ht="13.5" x14ac:dyDescent="0.25">
      <c r="B135" s="173" t="s">
        <v>2741</v>
      </c>
      <c r="C135" s="38" t="s">
        <v>119</v>
      </c>
      <c r="D135" s="286">
        <v>51.892556999999996</v>
      </c>
      <c r="E135" s="286">
        <v>56.276769999999999</v>
      </c>
      <c r="F135" s="286">
        <v>61.218516999999991</v>
      </c>
      <c r="G135" s="286">
        <v>61.564639</v>
      </c>
      <c r="H135" s="286">
        <v>65.527479</v>
      </c>
      <c r="I135" s="286">
        <v>99.273060000000015</v>
      </c>
      <c r="J135" s="286">
        <v>132.10891700000002</v>
      </c>
      <c r="K135" s="286">
        <v>158.23047199999999</v>
      </c>
      <c r="L135" s="286">
        <v>275.09785099999999</v>
      </c>
      <c r="M135" s="286">
        <v>540.78789099999995</v>
      </c>
    </row>
    <row r="136" spans="2:13" ht="13.5" x14ac:dyDescent="0.25">
      <c r="B136" s="173" t="s">
        <v>2742</v>
      </c>
      <c r="C136" s="38" t="s">
        <v>120</v>
      </c>
      <c r="D136" s="286">
        <v>0.25069000000000002</v>
      </c>
      <c r="E136" s="286">
        <v>0.24076500000000001</v>
      </c>
      <c r="F136" s="286">
        <v>0.24548900000000001</v>
      </c>
      <c r="G136" s="286">
        <v>0.30926900000000002</v>
      </c>
      <c r="H136" s="286">
        <v>0.37075700000000006</v>
      </c>
      <c r="I136" s="286">
        <v>0.29950699999999997</v>
      </c>
      <c r="J136" s="286">
        <v>0.29807800000000001</v>
      </c>
      <c r="K136" s="286">
        <v>0.49411700000000003</v>
      </c>
      <c r="L136" s="286">
        <v>0.66094900000000001</v>
      </c>
      <c r="M136" s="286">
        <v>0.86701700000000004</v>
      </c>
    </row>
    <row r="137" spans="2:13" ht="13.5" x14ac:dyDescent="0.25">
      <c r="B137" s="173" t="s">
        <v>2743</v>
      </c>
      <c r="C137" s="38" t="s">
        <v>121</v>
      </c>
      <c r="D137" s="286">
        <v>0</v>
      </c>
      <c r="E137" s="286">
        <v>0</v>
      </c>
      <c r="F137" s="286">
        <v>0</v>
      </c>
      <c r="G137" s="286">
        <v>0</v>
      </c>
      <c r="H137" s="286">
        <v>0</v>
      </c>
      <c r="I137" s="286">
        <v>0</v>
      </c>
      <c r="J137" s="286">
        <v>2.0781000000000001E-2</v>
      </c>
      <c r="K137" s="286">
        <v>8.1529999999999991E-2</v>
      </c>
      <c r="L137" s="286">
        <v>0.25351600000000002</v>
      </c>
      <c r="M137" s="286">
        <v>0.31504399999999999</v>
      </c>
    </row>
    <row r="138" spans="2:13" ht="13.5" x14ac:dyDescent="0.25">
      <c r="B138" s="173" t="s">
        <v>2744</v>
      </c>
      <c r="C138" s="38" t="s">
        <v>122</v>
      </c>
      <c r="D138" s="286">
        <v>0</v>
      </c>
      <c r="E138" s="286">
        <v>0</v>
      </c>
      <c r="F138" s="286">
        <v>0</v>
      </c>
      <c r="G138" s="286">
        <v>2.2499999999999999E-4</v>
      </c>
      <c r="H138" s="286">
        <v>1.7070000000000002E-3</v>
      </c>
      <c r="I138" s="286">
        <v>1.0840000000000001E-2</v>
      </c>
      <c r="J138" s="286">
        <v>0.751633</v>
      </c>
      <c r="K138" s="286">
        <v>2.3026000000000001E-2</v>
      </c>
      <c r="L138" s="286">
        <v>5.9492000000000003E-2</v>
      </c>
      <c r="M138" s="286">
        <v>5.1392E-2</v>
      </c>
    </row>
    <row r="139" spans="2:13" ht="13.5" x14ac:dyDescent="0.25">
      <c r="B139" s="173" t="s">
        <v>2745</v>
      </c>
      <c r="C139" s="38" t="s">
        <v>123</v>
      </c>
      <c r="D139" s="286">
        <v>0</v>
      </c>
      <c r="E139" s="286">
        <v>0</v>
      </c>
      <c r="F139" s="286">
        <v>0</v>
      </c>
      <c r="G139" s="286">
        <v>0</v>
      </c>
      <c r="H139" s="286">
        <v>0</v>
      </c>
      <c r="I139" s="286">
        <v>3.0489999999999996E-3</v>
      </c>
      <c r="J139" s="286">
        <v>4.9273999999999998E-2</v>
      </c>
      <c r="K139" s="286">
        <v>8.4118999999999999E-2</v>
      </c>
      <c r="L139" s="286">
        <v>0.16045199999999998</v>
      </c>
      <c r="M139" s="286">
        <v>0.40135699999999996</v>
      </c>
    </row>
    <row r="140" spans="2:13" ht="13.5" x14ac:dyDescent="0.25">
      <c r="B140" s="173" t="s">
        <v>2746</v>
      </c>
      <c r="C140" s="38" t="s">
        <v>124</v>
      </c>
      <c r="D140" s="286">
        <v>2.464067</v>
      </c>
      <c r="E140" s="286">
        <v>2.3463750000000001</v>
      </c>
      <c r="F140" s="286">
        <v>2.4338429999999995</v>
      </c>
      <c r="G140" s="286">
        <v>3.3165540000000004</v>
      </c>
      <c r="H140" s="286">
        <v>4.1449910000000001</v>
      </c>
      <c r="I140" s="286">
        <v>4.1444899999999993</v>
      </c>
      <c r="J140" s="286">
        <v>4.4996220000000005</v>
      </c>
      <c r="K140" s="286">
        <v>6.2987330000000004</v>
      </c>
      <c r="L140" s="286">
        <v>9.3906729999999996</v>
      </c>
      <c r="M140" s="286">
        <v>12.552126000000001</v>
      </c>
    </row>
    <row r="141" spans="2:13" ht="13.5" x14ac:dyDescent="0.25">
      <c r="B141" s="173" t="s">
        <v>2747</v>
      </c>
      <c r="C141" s="38" t="s">
        <v>125</v>
      </c>
      <c r="D141" s="286">
        <v>2.9276619999999998</v>
      </c>
      <c r="E141" s="286">
        <v>2.9767640000000002</v>
      </c>
      <c r="F141" s="286">
        <v>4.3364820000000002</v>
      </c>
      <c r="G141" s="286">
        <v>4.4415630000000004</v>
      </c>
      <c r="H141" s="286">
        <v>5.6006770000000001</v>
      </c>
      <c r="I141" s="286">
        <v>10.672911000000001</v>
      </c>
      <c r="J141" s="286">
        <v>13.859127000000001</v>
      </c>
      <c r="K141" s="286">
        <v>13.128120999999998</v>
      </c>
      <c r="L141" s="286">
        <v>29.327877999999998</v>
      </c>
      <c r="M141" s="286">
        <v>86.51124999999999</v>
      </c>
    </row>
    <row r="142" spans="2:13" ht="13.5" x14ac:dyDescent="0.25">
      <c r="B142" s="173" t="s">
        <v>2748</v>
      </c>
      <c r="C142" s="38" t="s">
        <v>126</v>
      </c>
      <c r="D142" s="286">
        <v>0</v>
      </c>
      <c r="E142" s="286">
        <v>0</v>
      </c>
      <c r="F142" s="286">
        <v>0</v>
      </c>
      <c r="G142" s="286">
        <v>0</v>
      </c>
      <c r="H142" s="286">
        <v>0</v>
      </c>
      <c r="I142" s="286">
        <v>0</v>
      </c>
      <c r="J142" s="286">
        <v>4.1722000000000002E-2</v>
      </c>
      <c r="K142" s="286">
        <v>4.1370999999999991E-2</v>
      </c>
      <c r="L142" s="286">
        <v>6.0256000000000004E-2</v>
      </c>
      <c r="M142" s="286">
        <v>8.1339999999999996E-2</v>
      </c>
    </row>
    <row r="143" spans="2:13" ht="13.5" x14ac:dyDescent="0.25">
      <c r="B143" s="173" t="s">
        <v>2749</v>
      </c>
      <c r="C143" s="38" t="s">
        <v>128</v>
      </c>
      <c r="D143" s="286">
        <v>0.58528199999999997</v>
      </c>
      <c r="E143" s="286">
        <v>0.51457999999999993</v>
      </c>
      <c r="F143" s="286">
        <v>0.42388300000000001</v>
      </c>
      <c r="G143" s="286">
        <v>0.44118399999999997</v>
      </c>
      <c r="H143" s="286">
        <v>0.54681100000000005</v>
      </c>
      <c r="I143" s="286">
        <v>0.63958100000000007</v>
      </c>
      <c r="J143" s="286">
        <v>0.78752599999999995</v>
      </c>
      <c r="K143" s="286">
        <v>0.81760300000000008</v>
      </c>
      <c r="L143" s="286">
        <v>1.3009739999999999</v>
      </c>
      <c r="M143" s="286">
        <v>0.657196</v>
      </c>
    </row>
    <row r="144" spans="2:13" ht="13.5" x14ac:dyDescent="0.25">
      <c r="B144" s="173" t="s">
        <v>2750</v>
      </c>
      <c r="C144" s="38" t="s">
        <v>129</v>
      </c>
      <c r="D144" s="286">
        <v>0</v>
      </c>
      <c r="E144" s="286">
        <v>0</v>
      </c>
      <c r="F144" s="286">
        <v>0</v>
      </c>
      <c r="G144" s="286">
        <v>0</v>
      </c>
      <c r="H144" s="286">
        <v>0</v>
      </c>
      <c r="I144" s="286">
        <v>1.63E-4</v>
      </c>
      <c r="J144" s="286">
        <v>1.9379E-2</v>
      </c>
      <c r="K144" s="286">
        <v>4.1009000000000004E-2</v>
      </c>
      <c r="L144" s="286">
        <v>0.17044300000000001</v>
      </c>
      <c r="M144" s="286">
        <v>0.24408199999999999</v>
      </c>
    </row>
    <row r="145" spans="2:13" ht="13.5" x14ac:dyDescent="0.25">
      <c r="B145" s="173" t="s">
        <v>2751</v>
      </c>
      <c r="C145" s="38" t="s">
        <v>130</v>
      </c>
      <c r="D145" s="286">
        <v>0</v>
      </c>
      <c r="E145" s="286">
        <v>0</v>
      </c>
      <c r="F145" s="286">
        <v>0</v>
      </c>
      <c r="G145" s="286">
        <v>0</v>
      </c>
      <c r="H145" s="286">
        <v>0</v>
      </c>
      <c r="I145" s="286">
        <v>0</v>
      </c>
      <c r="J145" s="286">
        <v>1.6518999999999999E-2</v>
      </c>
      <c r="K145" s="286">
        <v>7.1185999999999999E-2</v>
      </c>
      <c r="L145" s="286">
        <v>0.147956</v>
      </c>
      <c r="M145" s="286">
        <v>0.45274599999999998</v>
      </c>
    </row>
    <row r="146" spans="2:13" ht="13.5" x14ac:dyDescent="0.25">
      <c r="B146" s="173" t="s">
        <v>2752</v>
      </c>
      <c r="C146" s="38" t="s">
        <v>131</v>
      </c>
      <c r="D146" s="286">
        <v>8.5226999999999997E-2</v>
      </c>
      <c r="E146" s="286">
        <v>4.7213999999999999E-2</v>
      </c>
      <c r="F146" s="286">
        <v>5.2683999999999995E-2</v>
      </c>
      <c r="G146" s="286">
        <v>9.7327999999999984E-2</v>
      </c>
      <c r="H146" s="286">
        <v>0.17108699999999999</v>
      </c>
      <c r="I146" s="286">
        <v>0.14682100000000001</v>
      </c>
      <c r="J146" s="286">
        <v>0.26084499999999999</v>
      </c>
      <c r="K146" s="286">
        <v>1.1216870000000001</v>
      </c>
      <c r="L146" s="286">
        <v>1.5401720000000001</v>
      </c>
      <c r="M146" s="286">
        <v>1.3086659999999999</v>
      </c>
    </row>
    <row r="147" spans="2:13" ht="13.5" x14ac:dyDescent="0.25">
      <c r="B147" s="173" t="s">
        <v>2753</v>
      </c>
      <c r="C147" s="38" t="s">
        <v>132</v>
      </c>
      <c r="D147" s="286">
        <v>9.9191520000000004</v>
      </c>
      <c r="E147" s="286">
        <v>10.161754999999999</v>
      </c>
      <c r="F147" s="286">
        <v>10.962804</v>
      </c>
      <c r="G147" s="286">
        <v>8.9489389999999993</v>
      </c>
      <c r="H147" s="286">
        <v>10.890599</v>
      </c>
      <c r="I147" s="286">
        <v>13.448385999999999</v>
      </c>
      <c r="J147" s="286">
        <v>16.763593</v>
      </c>
      <c r="K147" s="286">
        <v>16.626331</v>
      </c>
      <c r="L147" s="286">
        <v>28.820221000000004</v>
      </c>
      <c r="M147" s="286">
        <v>49.273148000000006</v>
      </c>
    </row>
    <row r="148" spans="2:13" ht="13.5" x14ac:dyDescent="0.25">
      <c r="B148" s="173" t="s">
        <v>2754</v>
      </c>
      <c r="C148" s="38" t="s">
        <v>133</v>
      </c>
      <c r="D148" s="286">
        <v>0</v>
      </c>
      <c r="E148" s="286">
        <v>0</v>
      </c>
      <c r="F148" s="286">
        <v>0</v>
      </c>
      <c r="G148" s="286">
        <v>0</v>
      </c>
      <c r="H148" s="286">
        <v>0</v>
      </c>
      <c r="I148" s="286">
        <v>3.4699999999999998E-4</v>
      </c>
      <c r="J148" s="286">
        <v>0.15665599999999999</v>
      </c>
      <c r="K148" s="286">
        <v>7.7339999999999996E-3</v>
      </c>
      <c r="L148" s="286">
        <v>3.1386999999999998E-2</v>
      </c>
      <c r="M148" s="286">
        <v>1.2580000000000001E-2</v>
      </c>
    </row>
    <row r="149" spans="2:13" ht="13.5" x14ac:dyDescent="0.25">
      <c r="B149" s="173" t="s">
        <v>2755</v>
      </c>
      <c r="C149" s="38" t="s">
        <v>134</v>
      </c>
      <c r="D149" s="286">
        <v>59.463122999999996</v>
      </c>
      <c r="E149" s="286">
        <v>56.381296999999996</v>
      </c>
      <c r="F149" s="286">
        <v>68.667527000000007</v>
      </c>
      <c r="G149" s="286">
        <v>61.586583000000005</v>
      </c>
      <c r="H149" s="286">
        <v>54.328015000000001</v>
      </c>
      <c r="I149" s="286">
        <v>66.008109000000005</v>
      </c>
      <c r="J149" s="286">
        <v>89.317286999999993</v>
      </c>
      <c r="K149" s="286">
        <v>72.904095000000012</v>
      </c>
      <c r="L149" s="286">
        <v>129.419983</v>
      </c>
      <c r="M149" s="286">
        <v>237.845617</v>
      </c>
    </row>
    <row r="150" spans="2:13" ht="13.5" x14ac:dyDescent="0.25">
      <c r="B150" s="173" t="s">
        <v>2756</v>
      </c>
      <c r="C150" s="38" t="s">
        <v>135</v>
      </c>
      <c r="D150" s="286">
        <v>0</v>
      </c>
      <c r="E150" s="286">
        <v>0</v>
      </c>
      <c r="F150" s="286">
        <v>0</v>
      </c>
      <c r="G150" s="286">
        <v>0</v>
      </c>
      <c r="H150" s="286">
        <v>0</v>
      </c>
      <c r="I150" s="286">
        <v>3.9389999999999998E-3</v>
      </c>
      <c r="J150" s="286">
        <v>4.7212999999999998E-2</v>
      </c>
      <c r="K150" s="286">
        <v>0.150503</v>
      </c>
      <c r="L150" s="286">
        <v>0.503749</v>
      </c>
      <c r="M150" s="286">
        <v>0.76151400000000002</v>
      </c>
    </row>
    <row r="151" spans="2:13" ht="13.5" x14ac:dyDescent="0.25">
      <c r="B151" s="173" t="s">
        <v>2757</v>
      </c>
      <c r="C151" s="38" t="s">
        <v>136</v>
      </c>
      <c r="D151" s="286">
        <v>1.1678809999999999</v>
      </c>
      <c r="E151" s="286">
        <v>1.319129</v>
      </c>
      <c r="F151" s="286">
        <v>2.1915960000000001</v>
      </c>
      <c r="G151" s="286">
        <v>2.282877</v>
      </c>
      <c r="H151" s="286">
        <v>3.9733589999999999</v>
      </c>
      <c r="I151" s="286">
        <v>5.5279979999999993</v>
      </c>
      <c r="J151" s="286">
        <v>7.0126270000000002</v>
      </c>
      <c r="K151" s="286">
        <v>7.1945999999999994</v>
      </c>
      <c r="L151" s="286">
        <v>12.257251999999999</v>
      </c>
      <c r="M151" s="286">
        <v>29.621155000000002</v>
      </c>
    </row>
    <row r="152" spans="2:13" ht="13.5" x14ac:dyDescent="0.25">
      <c r="B152" s="173" t="s">
        <v>2758</v>
      </c>
      <c r="C152" s="38" t="s">
        <v>137</v>
      </c>
      <c r="D152" s="286">
        <v>6.2794530000000002</v>
      </c>
      <c r="E152" s="286">
        <v>4.7826120000000003</v>
      </c>
      <c r="F152" s="286">
        <v>5.5508970000000009</v>
      </c>
      <c r="G152" s="286">
        <v>4.5559650000000005</v>
      </c>
      <c r="H152" s="286">
        <v>7.5059459999999998</v>
      </c>
      <c r="I152" s="286">
        <v>9.1807669999999995</v>
      </c>
      <c r="J152" s="286">
        <v>12.546663000000001</v>
      </c>
      <c r="K152" s="286">
        <v>12.856328999999999</v>
      </c>
      <c r="L152" s="286">
        <v>22.764050999999998</v>
      </c>
      <c r="M152" s="286">
        <v>41.544090000000004</v>
      </c>
    </row>
    <row r="153" spans="2:13" ht="13.5" x14ac:dyDescent="0.25">
      <c r="B153" s="173" t="s">
        <v>2759</v>
      </c>
      <c r="C153" s="38" t="s">
        <v>138</v>
      </c>
      <c r="D153" s="286">
        <v>3.0600000000000001E-4</v>
      </c>
      <c r="E153" s="286">
        <v>0</v>
      </c>
      <c r="F153" s="286">
        <v>6.8999999999999997E-5</v>
      </c>
      <c r="G153" s="286">
        <v>7.9999999999999996E-6</v>
      </c>
      <c r="H153" s="286">
        <v>5.4190000000000002E-3</v>
      </c>
      <c r="I153" s="286">
        <v>3.9551999999999997E-2</v>
      </c>
      <c r="J153" s="286">
        <v>0.119671</v>
      </c>
      <c r="K153" s="286">
        <v>0.60857899999999998</v>
      </c>
      <c r="L153" s="286">
        <v>1.764893</v>
      </c>
      <c r="M153" s="286">
        <v>2.5263990000000001</v>
      </c>
    </row>
    <row r="154" spans="2:13" ht="13.5" x14ac:dyDescent="0.25">
      <c r="B154" s="173" t="s">
        <v>2760</v>
      </c>
      <c r="C154" s="38" t="s">
        <v>139</v>
      </c>
      <c r="D154" s="286">
        <v>1.2026649999999999</v>
      </c>
      <c r="E154" s="286">
        <v>1.4066759999999998</v>
      </c>
      <c r="F154" s="286">
        <v>2.0157910000000001</v>
      </c>
      <c r="G154" s="286">
        <v>3.1020220000000003</v>
      </c>
      <c r="H154" s="286">
        <v>4.9916789999999995</v>
      </c>
      <c r="I154" s="286">
        <v>6.1799370000000007</v>
      </c>
      <c r="J154" s="286">
        <v>8.8743009999999991</v>
      </c>
      <c r="K154" s="286">
        <v>11.371247</v>
      </c>
      <c r="L154" s="286">
        <v>24.396611</v>
      </c>
      <c r="M154" s="286">
        <v>34.202984000000001</v>
      </c>
    </row>
    <row r="155" spans="2:13" ht="13.5" x14ac:dyDescent="0.25">
      <c r="B155" s="173" t="s">
        <v>2761</v>
      </c>
      <c r="C155" s="38" t="s">
        <v>140</v>
      </c>
      <c r="D155" s="286">
        <v>3.7472999999999999E-2</v>
      </c>
      <c r="E155" s="286">
        <v>4.4269999999999997E-2</v>
      </c>
      <c r="F155" s="286">
        <v>4.1614000000000005E-2</v>
      </c>
      <c r="G155" s="286">
        <v>0</v>
      </c>
      <c r="H155" s="286">
        <v>0</v>
      </c>
      <c r="I155" s="286">
        <v>3.2649999999999997E-3</v>
      </c>
      <c r="J155" s="286">
        <v>0.29657</v>
      </c>
      <c r="K155" s="286">
        <v>0.45027399999999995</v>
      </c>
      <c r="L155" s="286">
        <v>0.49195</v>
      </c>
      <c r="M155" s="286">
        <v>0.45013000000000003</v>
      </c>
    </row>
    <row r="156" spans="2:13" ht="13.5" x14ac:dyDescent="0.25">
      <c r="B156" s="173" t="s">
        <v>2762</v>
      </c>
      <c r="C156" s="38" t="s">
        <v>141</v>
      </c>
      <c r="D156" s="286">
        <v>11.955238999999999</v>
      </c>
      <c r="E156" s="286">
        <v>10.064464000000001</v>
      </c>
      <c r="F156" s="286">
        <v>10.094016</v>
      </c>
      <c r="G156" s="286">
        <v>8.298368</v>
      </c>
      <c r="H156" s="286">
        <v>9.248704</v>
      </c>
      <c r="I156" s="286">
        <v>10.190344999999999</v>
      </c>
      <c r="J156" s="286">
        <v>11.394472</v>
      </c>
      <c r="K156" s="286">
        <v>12.654751000000001</v>
      </c>
      <c r="L156" s="286">
        <v>17.669063999999999</v>
      </c>
      <c r="M156" s="286">
        <v>26.892564999999998</v>
      </c>
    </row>
    <row r="157" spans="2:13" ht="13.5" x14ac:dyDescent="0.25">
      <c r="B157" s="173" t="s">
        <v>2763</v>
      </c>
      <c r="C157" s="38" t="s">
        <v>142</v>
      </c>
      <c r="D157" s="286">
        <v>0</v>
      </c>
      <c r="E157" s="286">
        <v>0</v>
      </c>
      <c r="F157" s="286">
        <v>0</v>
      </c>
      <c r="G157" s="286">
        <v>0</v>
      </c>
      <c r="H157" s="286">
        <v>0</v>
      </c>
      <c r="I157" s="286">
        <v>0</v>
      </c>
      <c r="J157" s="286">
        <v>2.4681999999999999E-2</v>
      </c>
      <c r="K157" s="286">
        <v>1.4232E-2</v>
      </c>
      <c r="L157" s="286">
        <v>4.1950000000000001E-2</v>
      </c>
      <c r="M157" s="286">
        <v>3.0924E-2</v>
      </c>
    </row>
    <row r="158" spans="2:13" ht="13.5" x14ac:dyDescent="0.25">
      <c r="B158" s="173" t="s">
        <v>2764</v>
      </c>
      <c r="C158" s="38" t="s">
        <v>143</v>
      </c>
      <c r="D158" s="286">
        <v>1.024E-3</v>
      </c>
      <c r="E158" s="286">
        <v>0</v>
      </c>
      <c r="F158" s="286">
        <v>0</v>
      </c>
      <c r="G158" s="286">
        <v>0</v>
      </c>
      <c r="H158" s="286">
        <v>0</v>
      </c>
      <c r="I158" s="286">
        <v>1.9416999999999997E-2</v>
      </c>
      <c r="J158" s="286">
        <v>5.3510999999999996E-2</v>
      </c>
      <c r="K158" s="286">
        <v>8.4736999999999993E-2</v>
      </c>
      <c r="L158" s="286">
        <v>0.10143999999999999</v>
      </c>
      <c r="M158" s="286">
        <v>0.21482599999999999</v>
      </c>
    </row>
    <row r="159" spans="2:13" ht="13.5" x14ac:dyDescent="0.25">
      <c r="B159" s="173" t="s">
        <v>2765</v>
      </c>
      <c r="C159" s="38" t="s">
        <v>144</v>
      </c>
      <c r="D159" s="286">
        <v>1.5731119999999998</v>
      </c>
      <c r="E159" s="286">
        <v>2.2332260000000002</v>
      </c>
      <c r="F159" s="286">
        <v>2.4923469999999996</v>
      </c>
      <c r="G159" s="286">
        <v>1.955325</v>
      </c>
      <c r="H159" s="286">
        <v>3.2315440000000004</v>
      </c>
      <c r="I159" s="286">
        <v>4.2467830000000006</v>
      </c>
      <c r="J159" s="286">
        <v>4.213476</v>
      </c>
      <c r="K159" s="286">
        <v>4.3562759999999994</v>
      </c>
      <c r="L159" s="286">
        <v>9.9989629999999998</v>
      </c>
      <c r="M159" s="286">
        <v>12.417625000000001</v>
      </c>
    </row>
    <row r="160" spans="2:13" ht="13.5" x14ac:dyDescent="0.25">
      <c r="B160" s="173" t="s">
        <v>2766</v>
      </c>
      <c r="C160" s="38" t="s">
        <v>145</v>
      </c>
      <c r="D160" s="286">
        <v>43.555949000000005</v>
      </c>
      <c r="E160" s="286">
        <v>40.388683999999998</v>
      </c>
      <c r="F160" s="286">
        <v>46.863271000000005</v>
      </c>
      <c r="G160" s="286">
        <v>45.409852999999998</v>
      </c>
      <c r="H160" s="286">
        <v>50.038158000000003</v>
      </c>
      <c r="I160" s="286">
        <v>64.13624200000001</v>
      </c>
      <c r="J160" s="286">
        <v>82.738883000000001</v>
      </c>
      <c r="K160" s="286">
        <v>105.39482899999999</v>
      </c>
      <c r="L160" s="286">
        <v>160.389319</v>
      </c>
      <c r="M160" s="286">
        <v>197.946843</v>
      </c>
    </row>
    <row r="161" spans="2:13" ht="13.5" x14ac:dyDescent="0.25">
      <c r="B161" s="173" t="s">
        <v>2767</v>
      </c>
      <c r="C161" s="38" t="s">
        <v>146</v>
      </c>
      <c r="D161" s="286">
        <v>0</v>
      </c>
      <c r="E161" s="286">
        <v>0</v>
      </c>
      <c r="F161" s="286">
        <v>0</v>
      </c>
      <c r="G161" s="286">
        <v>0</v>
      </c>
      <c r="H161" s="286">
        <v>0</v>
      </c>
      <c r="I161" s="286">
        <v>4.1721000000000001E-2</v>
      </c>
      <c r="J161" s="286">
        <v>0.17685300000000001</v>
      </c>
      <c r="K161" s="286">
        <v>0.38275500000000001</v>
      </c>
      <c r="L161" s="286">
        <v>0.72563500000000003</v>
      </c>
      <c r="M161" s="286">
        <v>0.58743900000000004</v>
      </c>
    </row>
    <row r="162" spans="2:13" ht="13.5" x14ac:dyDescent="0.25">
      <c r="B162" s="173" t="s">
        <v>2768</v>
      </c>
      <c r="C162" s="38" t="s">
        <v>147</v>
      </c>
      <c r="D162" s="286">
        <v>0</v>
      </c>
      <c r="E162" s="286">
        <v>0</v>
      </c>
      <c r="F162" s="286">
        <v>0</v>
      </c>
      <c r="G162" s="286">
        <v>0</v>
      </c>
      <c r="H162" s="286">
        <v>0</v>
      </c>
      <c r="I162" s="286">
        <v>1.7239999999999998E-3</v>
      </c>
      <c r="J162" s="286">
        <v>6.2896000000000007E-2</v>
      </c>
      <c r="K162" s="286">
        <v>0.26620500000000002</v>
      </c>
      <c r="L162" s="286">
        <v>0.48661699999999997</v>
      </c>
      <c r="M162" s="286">
        <v>0.471557</v>
      </c>
    </row>
    <row r="163" spans="2:13" ht="13.5" x14ac:dyDescent="0.25">
      <c r="B163" s="173" t="s">
        <v>2769</v>
      </c>
      <c r="C163" s="38" t="s">
        <v>148</v>
      </c>
      <c r="D163" s="286">
        <v>0.23561199999999999</v>
      </c>
      <c r="E163" s="286">
        <v>0.19667799999999996</v>
      </c>
      <c r="F163" s="286">
        <v>6.819900000000001E-2</v>
      </c>
      <c r="G163" s="286">
        <v>0.25405699999999998</v>
      </c>
      <c r="H163" s="286">
        <v>0.32622899999999999</v>
      </c>
      <c r="I163" s="286">
        <v>0.45392900000000003</v>
      </c>
      <c r="J163" s="286">
        <v>0.57904699999999998</v>
      </c>
      <c r="K163" s="286">
        <v>0.57403800000000005</v>
      </c>
      <c r="L163" s="286">
        <v>1.383213</v>
      </c>
      <c r="M163" s="286">
        <v>1.255763</v>
      </c>
    </row>
    <row r="164" spans="2:13" ht="13.5" x14ac:dyDescent="0.25">
      <c r="B164" s="173" t="s">
        <v>2770</v>
      </c>
      <c r="C164" s="38" t="s">
        <v>149</v>
      </c>
      <c r="D164" s="286">
        <v>2.4235920000000002</v>
      </c>
      <c r="E164" s="286">
        <v>1.9074230000000001</v>
      </c>
      <c r="F164" s="286">
        <v>2.2214230000000001</v>
      </c>
      <c r="G164" s="286">
        <v>2.2615590000000001</v>
      </c>
      <c r="H164" s="286">
        <v>2.861837</v>
      </c>
      <c r="I164" s="286">
        <v>3.4765720000000004</v>
      </c>
      <c r="J164" s="286">
        <v>3.688526</v>
      </c>
      <c r="K164" s="286">
        <v>3.7581319999999998</v>
      </c>
      <c r="L164" s="286">
        <v>2.974618</v>
      </c>
      <c r="M164" s="286">
        <v>5.1017410000000005</v>
      </c>
    </row>
    <row r="165" spans="2:13" ht="13.5" x14ac:dyDescent="0.25">
      <c r="B165" s="173" t="s">
        <v>2771</v>
      </c>
      <c r="C165" s="38" t="s">
        <v>2459</v>
      </c>
      <c r="D165" s="286">
        <v>1.2568109999999999</v>
      </c>
      <c r="E165" s="286">
        <v>2.1510720000000001</v>
      </c>
      <c r="F165" s="286">
        <v>3.3761240000000003</v>
      </c>
      <c r="G165" s="286">
        <v>2.8946270000000003</v>
      </c>
      <c r="H165" s="286">
        <v>3.9581420000000005</v>
      </c>
      <c r="I165" s="286">
        <v>4.8052390000000003</v>
      </c>
      <c r="J165" s="286">
        <v>5.7970600000000001</v>
      </c>
      <c r="K165" s="286">
        <v>7.1394599999999997</v>
      </c>
      <c r="L165" s="286">
        <v>10.219679000000001</v>
      </c>
      <c r="M165" s="286">
        <v>14.871199999999998</v>
      </c>
    </row>
    <row r="166" spans="2:13" ht="13.5" x14ac:dyDescent="0.25">
      <c r="B166" s="173" t="s">
        <v>2772</v>
      </c>
      <c r="C166" s="38" t="s">
        <v>150</v>
      </c>
      <c r="D166" s="286">
        <v>3.3442470000000002</v>
      </c>
      <c r="E166" s="286">
        <v>3.0532750000000002</v>
      </c>
      <c r="F166" s="286">
        <v>3.598128</v>
      </c>
      <c r="G166" s="286">
        <v>3.1465579999999997</v>
      </c>
      <c r="H166" s="286">
        <v>3.894301</v>
      </c>
      <c r="I166" s="286">
        <v>4.8048159999999998</v>
      </c>
      <c r="J166" s="286">
        <v>6.453443</v>
      </c>
      <c r="K166" s="286">
        <v>7.7540610000000001</v>
      </c>
      <c r="L166" s="286">
        <v>12.658918</v>
      </c>
      <c r="M166" s="286">
        <v>21.101849999999999</v>
      </c>
    </row>
    <row r="167" spans="2:13" ht="13.5" x14ac:dyDescent="0.25">
      <c r="B167" s="173" t="s">
        <v>2773</v>
      </c>
      <c r="C167" s="38" t="s">
        <v>151</v>
      </c>
      <c r="D167" s="286">
        <v>17.633883000000001</v>
      </c>
      <c r="E167" s="286">
        <v>16.852408</v>
      </c>
      <c r="F167" s="286">
        <v>18.350821000000003</v>
      </c>
      <c r="G167" s="286">
        <v>18.145796000000001</v>
      </c>
      <c r="H167" s="286">
        <v>14.402085</v>
      </c>
      <c r="I167" s="286">
        <v>15.923581</v>
      </c>
      <c r="J167" s="286">
        <v>18.256864</v>
      </c>
      <c r="K167" s="286">
        <v>54.153821000000008</v>
      </c>
      <c r="L167" s="286">
        <v>78.975111999999996</v>
      </c>
      <c r="M167" s="286">
        <v>45.156961000000003</v>
      </c>
    </row>
    <row r="168" spans="2:13" ht="13.5" x14ac:dyDescent="0.25">
      <c r="B168" s="173" t="s">
        <v>2774</v>
      </c>
      <c r="C168" s="38" t="s">
        <v>152</v>
      </c>
      <c r="D168" s="286">
        <v>0.942353</v>
      </c>
      <c r="E168" s="286">
        <v>0.93792699999999996</v>
      </c>
      <c r="F168" s="286">
        <v>1.1707179999999999</v>
      </c>
      <c r="G168" s="286">
        <v>1.6362099999999999</v>
      </c>
      <c r="H168" s="286">
        <v>2.0753590000000002</v>
      </c>
      <c r="I168" s="286">
        <v>2.6040270000000003</v>
      </c>
      <c r="J168" s="286">
        <v>6.0642160000000001</v>
      </c>
      <c r="K168" s="286">
        <v>6.3012910000000009</v>
      </c>
      <c r="L168" s="286">
        <v>11.512799000000001</v>
      </c>
      <c r="M168" s="286">
        <v>19.014410999999999</v>
      </c>
    </row>
    <row r="169" spans="2:13" ht="13.5" x14ac:dyDescent="0.25">
      <c r="B169" s="173" t="s">
        <v>2775</v>
      </c>
      <c r="C169" s="38" t="s">
        <v>153</v>
      </c>
      <c r="D169" s="286">
        <v>0</v>
      </c>
      <c r="E169" s="286">
        <v>0</v>
      </c>
      <c r="F169" s="286">
        <v>0</v>
      </c>
      <c r="G169" s="286">
        <v>0</v>
      </c>
      <c r="H169" s="286">
        <v>0</v>
      </c>
      <c r="I169" s="286">
        <v>6.3400000000000001E-4</v>
      </c>
      <c r="J169" s="286">
        <v>1.8251E-2</v>
      </c>
      <c r="K169" s="286">
        <v>0.18466300000000002</v>
      </c>
      <c r="L169" s="286">
        <v>0.63551999999999997</v>
      </c>
      <c r="M169" s="286">
        <v>0.86092000000000002</v>
      </c>
    </row>
    <row r="170" spans="2:13" ht="13.5" x14ac:dyDescent="0.25">
      <c r="B170" s="174"/>
      <c r="C170" s="38" t="s">
        <v>29</v>
      </c>
      <c r="D170" s="286">
        <v>4.3133999999999999E-2</v>
      </c>
      <c r="E170" s="286">
        <v>0</v>
      </c>
      <c r="F170" s="286">
        <v>6.4329999999999995E-3</v>
      </c>
      <c r="G170" s="286">
        <v>4.7323999999999998E-2</v>
      </c>
      <c r="H170" s="286">
        <v>5.6249000000000007E-2</v>
      </c>
      <c r="I170" s="286">
        <v>0.17092099999999999</v>
      </c>
      <c r="J170" s="286">
        <v>0.13117599999999999</v>
      </c>
      <c r="K170" s="286">
        <v>0.147006</v>
      </c>
      <c r="L170" s="286">
        <v>1.0581510000000001</v>
      </c>
      <c r="M170" s="286">
        <v>2.4088129999999999</v>
      </c>
    </row>
    <row r="171" spans="2:13" ht="2.25" customHeight="1" x14ac:dyDescent="0.25">
      <c r="B171" s="174"/>
      <c r="C171" s="38"/>
      <c r="D171" s="286"/>
      <c r="E171" s="286"/>
      <c r="F171" s="286"/>
      <c r="G171" s="286"/>
      <c r="H171" s="286"/>
      <c r="I171" s="286"/>
      <c r="J171" s="286"/>
      <c r="K171" s="286"/>
      <c r="L171" s="286"/>
      <c r="M171" s="286"/>
    </row>
    <row r="172" spans="2:13" ht="13.5" x14ac:dyDescent="0.25">
      <c r="B172" s="229" t="s">
        <v>2604</v>
      </c>
      <c r="C172" s="230" t="s">
        <v>166</v>
      </c>
      <c r="D172" s="285">
        <f>SUM(D173:D240)</f>
        <v>519.21652800000004</v>
      </c>
      <c r="E172" s="285">
        <f t="shared" ref="E172:M172" si="7">SUM(E173:E240)</f>
        <v>554.19972200000007</v>
      </c>
      <c r="F172" s="285">
        <f t="shared" si="7"/>
        <v>652.77501200000006</v>
      </c>
      <c r="G172" s="285">
        <f t="shared" si="7"/>
        <v>705.43833599999994</v>
      </c>
      <c r="H172" s="285">
        <f t="shared" si="7"/>
        <v>825.65025500000024</v>
      </c>
      <c r="I172" s="285">
        <f t="shared" si="7"/>
        <v>991.84117800000013</v>
      </c>
      <c r="J172" s="285">
        <f t="shared" si="7"/>
        <v>1134.5293340000001</v>
      </c>
      <c r="K172" s="285">
        <f t="shared" si="7"/>
        <v>1278.7297950000002</v>
      </c>
      <c r="L172" s="285">
        <f t="shared" si="7"/>
        <v>1588.2237970000001</v>
      </c>
      <c r="M172" s="285">
        <f t="shared" si="7"/>
        <v>1630.0875199999998</v>
      </c>
    </row>
    <row r="173" spans="2:13" ht="13.5" x14ac:dyDescent="0.25">
      <c r="B173" s="173" t="s">
        <v>2776</v>
      </c>
      <c r="C173" s="38" t="s">
        <v>154</v>
      </c>
      <c r="D173" s="286">
        <v>0.47748800000000002</v>
      </c>
      <c r="E173" s="286">
        <v>0.43484</v>
      </c>
      <c r="F173" s="286">
        <v>0.34964899999999999</v>
      </c>
      <c r="G173" s="286">
        <v>0.48404499999999995</v>
      </c>
      <c r="H173" s="286">
        <v>7.4830999999999995E-2</v>
      </c>
      <c r="I173" s="286">
        <v>9.2939000000000008E-2</v>
      </c>
      <c r="J173" s="286">
        <v>0.171263</v>
      </c>
      <c r="K173" s="286">
        <v>0.197072</v>
      </c>
      <c r="L173" s="286">
        <v>0.24335799999999996</v>
      </c>
      <c r="M173" s="286">
        <v>0.11770900000000001</v>
      </c>
    </row>
    <row r="174" spans="2:13" ht="13.5" x14ac:dyDescent="0.25">
      <c r="B174" s="173" t="s">
        <v>2777</v>
      </c>
      <c r="C174" s="38" t="s">
        <v>51</v>
      </c>
      <c r="D174" s="286">
        <v>5.9496010000000004</v>
      </c>
      <c r="E174" s="286">
        <v>7.4772619999999996</v>
      </c>
      <c r="F174" s="286">
        <v>9.1622299999999992</v>
      </c>
      <c r="G174" s="286">
        <v>9.9563120000000005</v>
      </c>
      <c r="H174" s="286">
        <v>13.266224000000001</v>
      </c>
      <c r="I174" s="286">
        <v>17.055204</v>
      </c>
      <c r="J174" s="286">
        <v>17.066832999999999</v>
      </c>
      <c r="K174" s="286">
        <v>19.122604000000003</v>
      </c>
      <c r="L174" s="286">
        <v>20.697278000000001</v>
      </c>
      <c r="M174" s="286">
        <v>20.191014000000003</v>
      </c>
    </row>
    <row r="175" spans="2:13" ht="13.5" x14ac:dyDescent="0.25">
      <c r="B175" s="173" t="s">
        <v>2778</v>
      </c>
      <c r="C175" s="38" t="s">
        <v>155</v>
      </c>
      <c r="D175" s="286">
        <v>0.85747399999999996</v>
      </c>
      <c r="E175" s="286">
        <v>1.236151</v>
      </c>
      <c r="F175" s="286">
        <v>0.82374499999999995</v>
      </c>
      <c r="G175" s="286">
        <v>0.77637</v>
      </c>
      <c r="H175" s="286">
        <v>0.90221299999999993</v>
      </c>
      <c r="I175" s="286">
        <v>0.93520899999999996</v>
      </c>
      <c r="J175" s="286">
        <v>0.82646100000000011</v>
      </c>
      <c r="K175" s="286">
        <v>0.34567499999999995</v>
      </c>
      <c r="L175" s="286">
        <v>0.7952729999999999</v>
      </c>
      <c r="M175" s="286">
        <v>0.75120700000000007</v>
      </c>
    </row>
    <row r="176" spans="2:13" ht="13.5" x14ac:dyDescent="0.25">
      <c r="B176" s="173" t="s">
        <v>2779</v>
      </c>
      <c r="C176" s="38" t="s">
        <v>156</v>
      </c>
      <c r="D176" s="286">
        <v>0</v>
      </c>
      <c r="E176" s="286">
        <v>0</v>
      </c>
      <c r="F176" s="286">
        <v>0</v>
      </c>
      <c r="G176" s="286">
        <v>0</v>
      </c>
      <c r="H176" s="286">
        <v>0</v>
      </c>
      <c r="I176" s="286">
        <v>4.1700000000000001E-3</v>
      </c>
      <c r="J176" s="286">
        <v>3.3211000000000004E-2</v>
      </c>
      <c r="K176" s="286">
        <v>6.3943E-2</v>
      </c>
      <c r="L176" s="286">
        <v>0.224298</v>
      </c>
      <c r="M176" s="286">
        <v>0.24894499999999997</v>
      </c>
    </row>
    <row r="177" spans="2:13" ht="13.5" x14ac:dyDescent="0.25">
      <c r="B177" s="173" t="s">
        <v>2780</v>
      </c>
      <c r="C177" s="38" t="s">
        <v>157</v>
      </c>
      <c r="D177" s="286">
        <v>1.440712</v>
      </c>
      <c r="E177" s="286">
        <v>1.748685</v>
      </c>
      <c r="F177" s="286">
        <v>1.8066530000000001</v>
      </c>
      <c r="G177" s="286">
        <v>4.6218400000000006</v>
      </c>
      <c r="H177" s="286">
        <v>5.756869</v>
      </c>
      <c r="I177" s="286">
        <v>7.0481259999999999</v>
      </c>
      <c r="J177" s="286">
        <v>8.7206109999999999</v>
      </c>
      <c r="K177" s="286">
        <v>12.642061999999999</v>
      </c>
      <c r="L177" s="286">
        <v>27.698895999999998</v>
      </c>
      <c r="M177" s="286">
        <v>28.257129999999997</v>
      </c>
    </row>
    <row r="178" spans="2:13" ht="13.5" x14ac:dyDescent="0.25">
      <c r="B178" s="173" t="s">
        <v>2781</v>
      </c>
      <c r="C178" s="38" t="s">
        <v>158</v>
      </c>
      <c r="D178" s="286">
        <v>0.36333300000000002</v>
      </c>
      <c r="E178" s="286">
        <v>0.18380099999999999</v>
      </c>
      <c r="F178" s="286">
        <v>0.17065499999999997</v>
      </c>
      <c r="G178" s="286">
        <v>5.7062000000000002E-2</v>
      </c>
      <c r="H178" s="286">
        <v>2.1610000000000001E-2</v>
      </c>
      <c r="I178" s="286">
        <v>2.2989999999999998E-3</v>
      </c>
      <c r="J178" s="286">
        <v>2.1628000000000001E-2</v>
      </c>
      <c r="K178" s="286">
        <v>8.0868999999999996E-2</v>
      </c>
      <c r="L178" s="286">
        <v>8.0430000000000001E-2</v>
      </c>
      <c r="M178" s="286">
        <v>8.2701999999999998E-2</v>
      </c>
    </row>
    <row r="179" spans="2:13" ht="13.5" x14ac:dyDescent="0.25">
      <c r="B179" s="173" t="s">
        <v>2782</v>
      </c>
      <c r="C179" s="38" t="s">
        <v>159</v>
      </c>
      <c r="D179" s="286">
        <v>3.4606919999999999</v>
      </c>
      <c r="E179" s="286">
        <v>3.627942</v>
      </c>
      <c r="F179" s="286">
        <v>4.2346250000000003</v>
      </c>
      <c r="G179" s="286">
        <v>4.2233549999999997</v>
      </c>
      <c r="H179" s="286">
        <v>4.8687680000000002</v>
      </c>
      <c r="I179" s="286">
        <v>4.9750420000000002</v>
      </c>
      <c r="J179" s="286">
        <v>5.9975760000000005</v>
      </c>
      <c r="K179" s="286">
        <v>5.9565190000000001</v>
      </c>
      <c r="L179" s="286">
        <v>5.6721620000000001</v>
      </c>
      <c r="M179" s="286">
        <v>5.6934779999999998</v>
      </c>
    </row>
    <row r="180" spans="2:13" ht="13.5" x14ac:dyDescent="0.25">
      <c r="B180" s="173" t="s">
        <v>2783</v>
      </c>
      <c r="C180" s="38" t="s">
        <v>160</v>
      </c>
      <c r="D180" s="286">
        <v>0</v>
      </c>
      <c r="E180" s="286">
        <v>0</v>
      </c>
      <c r="F180" s="286">
        <v>0</v>
      </c>
      <c r="G180" s="286">
        <v>0</v>
      </c>
      <c r="H180" s="286">
        <v>4.2139999999999999E-3</v>
      </c>
      <c r="I180" s="286">
        <v>8.2559999999999995E-3</v>
      </c>
      <c r="J180" s="286">
        <v>2.4469999999999999E-2</v>
      </c>
      <c r="K180" s="286">
        <v>4.0485E-2</v>
      </c>
      <c r="L180" s="286">
        <v>4.9935E-2</v>
      </c>
      <c r="M180" s="286">
        <v>5.3440000000000001E-2</v>
      </c>
    </row>
    <row r="181" spans="2:13" ht="13.5" x14ac:dyDescent="0.25">
      <c r="B181" s="173" t="s">
        <v>2784</v>
      </c>
      <c r="C181" s="38" t="s">
        <v>161</v>
      </c>
      <c r="D181" s="286">
        <v>1.5084219999999999</v>
      </c>
      <c r="E181" s="286">
        <v>1.6602570000000001</v>
      </c>
      <c r="F181" s="286">
        <v>1.594654</v>
      </c>
      <c r="G181" s="286">
        <v>1.9538040000000001</v>
      </c>
      <c r="H181" s="286">
        <v>1.700178</v>
      </c>
      <c r="I181" s="286">
        <v>1.7447689999999998</v>
      </c>
      <c r="J181" s="286">
        <v>2.0438650000000003</v>
      </c>
      <c r="K181" s="286">
        <v>2.2188379999999999</v>
      </c>
      <c r="L181" s="286">
        <v>2.4154560000000003</v>
      </c>
      <c r="M181" s="286">
        <v>2.4804560000000002</v>
      </c>
    </row>
    <row r="182" spans="2:13" ht="13.5" x14ac:dyDescent="0.25">
      <c r="B182" s="173" t="s">
        <v>2785</v>
      </c>
      <c r="C182" s="38" t="s">
        <v>162</v>
      </c>
      <c r="D182" s="286">
        <v>6.7279490000000006</v>
      </c>
      <c r="E182" s="286">
        <v>7.5645620000000005</v>
      </c>
      <c r="F182" s="286">
        <v>10.296733000000001</v>
      </c>
      <c r="G182" s="286">
        <v>12.867654</v>
      </c>
      <c r="H182" s="286">
        <v>14.167052999999999</v>
      </c>
      <c r="I182" s="286">
        <v>15.507218000000002</v>
      </c>
      <c r="J182" s="286">
        <v>17.949977000000001</v>
      </c>
      <c r="K182" s="286">
        <v>18.755185000000001</v>
      </c>
      <c r="L182" s="286">
        <v>19.705866</v>
      </c>
      <c r="M182" s="286">
        <v>18.958792000000003</v>
      </c>
    </row>
    <row r="183" spans="2:13" ht="13.5" x14ac:dyDescent="0.25">
      <c r="B183" s="173" t="s">
        <v>2786</v>
      </c>
      <c r="C183" s="38" t="s">
        <v>163</v>
      </c>
      <c r="D183" s="286">
        <v>15.119688</v>
      </c>
      <c r="E183" s="286">
        <v>17.005732999999999</v>
      </c>
      <c r="F183" s="286">
        <v>20.230703999999999</v>
      </c>
      <c r="G183" s="286">
        <v>20.851544000000001</v>
      </c>
      <c r="H183" s="286">
        <v>23.181431</v>
      </c>
      <c r="I183" s="286">
        <v>27.599369000000003</v>
      </c>
      <c r="J183" s="286">
        <v>30.949839000000001</v>
      </c>
      <c r="K183" s="286">
        <v>31.712199999999999</v>
      </c>
      <c r="L183" s="286">
        <v>40.137277000000005</v>
      </c>
      <c r="M183" s="286">
        <v>48.862181999999997</v>
      </c>
    </row>
    <row r="184" spans="2:13" ht="13.5" x14ac:dyDescent="0.25">
      <c r="B184" s="173" t="s">
        <v>2787</v>
      </c>
      <c r="C184" s="38" t="s">
        <v>164</v>
      </c>
      <c r="D184" s="286">
        <v>1.6260349999999999</v>
      </c>
      <c r="E184" s="286">
        <v>1.2123999999999999E-2</v>
      </c>
      <c r="F184" s="286">
        <v>0</v>
      </c>
      <c r="G184" s="286">
        <v>0</v>
      </c>
      <c r="H184" s="286">
        <v>0</v>
      </c>
      <c r="I184" s="286">
        <v>1.0349999999999999E-3</v>
      </c>
      <c r="J184" s="286">
        <v>2.7068000000000002E-2</v>
      </c>
      <c r="K184" s="286">
        <v>2.6951000000000003E-2</v>
      </c>
      <c r="L184" s="286">
        <v>9.4030000000000002E-2</v>
      </c>
      <c r="M184" s="286">
        <v>8.3218E-2</v>
      </c>
    </row>
    <row r="185" spans="2:13" ht="13.5" x14ac:dyDescent="0.25">
      <c r="B185" s="173" t="s">
        <v>2788</v>
      </c>
      <c r="C185" s="38" t="s">
        <v>165</v>
      </c>
      <c r="D185" s="286">
        <v>8.5450999999999999E-2</v>
      </c>
      <c r="E185" s="286">
        <v>0.119784</v>
      </c>
      <c r="F185" s="286">
        <v>4.1889000000000003E-2</v>
      </c>
      <c r="G185" s="286">
        <v>2.3572000000000003E-2</v>
      </c>
      <c r="H185" s="286">
        <v>2.0493000000000001E-2</v>
      </c>
      <c r="I185" s="286">
        <v>2.5160000000000002E-2</v>
      </c>
      <c r="J185" s="286">
        <v>0.10784099999999999</v>
      </c>
      <c r="K185" s="286">
        <v>0.26319599999999999</v>
      </c>
      <c r="L185" s="286">
        <v>0.67183100000000007</v>
      </c>
      <c r="M185" s="286">
        <v>0.9720970000000001</v>
      </c>
    </row>
    <row r="186" spans="2:13" s="22" customFormat="1" ht="13.5" x14ac:dyDescent="0.25">
      <c r="B186" s="173" t="s">
        <v>2789</v>
      </c>
      <c r="C186" s="134" t="s">
        <v>166</v>
      </c>
      <c r="D186" s="286">
        <v>125.440155</v>
      </c>
      <c r="E186" s="286">
        <v>132.04589200000001</v>
      </c>
      <c r="F186" s="286">
        <v>158.71715800000001</v>
      </c>
      <c r="G186" s="286">
        <v>175.54149899999999</v>
      </c>
      <c r="H186" s="286">
        <v>206.65817099999998</v>
      </c>
      <c r="I186" s="286">
        <v>261.94921099999999</v>
      </c>
      <c r="J186" s="286">
        <v>296.41110200000003</v>
      </c>
      <c r="K186" s="286">
        <v>299.91225699999995</v>
      </c>
      <c r="L186" s="286">
        <v>362.13968999999997</v>
      </c>
      <c r="M186" s="286">
        <v>382.78013099999998</v>
      </c>
    </row>
    <row r="187" spans="2:13" ht="13.5" x14ac:dyDescent="0.25">
      <c r="B187" s="173" t="s">
        <v>2790</v>
      </c>
      <c r="C187" s="38" t="s">
        <v>167</v>
      </c>
      <c r="D187" s="286">
        <v>2.4999E-2</v>
      </c>
      <c r="E187" s="286">
        <v>3.6900000000000002E-2</v>
      </c>
      <c r="F187" s="286">
        <v>4.7551999999999997E-2</v>
      </c>
      <c r="G187" s="286">
        <v>3.5896999999999998E-2</v>
      </c>
      <c r="H187" s="286">
        <v>6.4016999999999991E-2</v>
      </c>
      <c r="I187" s="286">
        <v>4.7407000000000005E-2</v>
      </c>
      <c r="J187" s="286">
        <v>5.8016999999999999E-2</v>
      </c>
      <c r="K187" s="286">
        <v>7.8824000000000005E-2</v>
      </c>
      <c r="L187" s="286">
        <v>0.11525099999999999</v>
      </c>
      <c r="M187" s="286">
        <v>0.29929499999999998</v>
      </c>
    </row>
    <row r="188" spans="2:13" ht="13.5" x14ac:dyDescent="0.25">
      <c r="B188" s="173" t="s">
        <v>2791</v>
      </c>
      <c r="C188" s="38" t="s">
        <v>168</v>
      </c>
      <c r="D188" s="286">
        <v>0</v>
      </c>
      <c r="E188" s="286">
        <v>0</v>
      </c>
      <c r="F188" s="286">
        <v>0</v>
      </c>
      <c r="G188" s="286">
        <v>0</v>
      </c>
      <c r="H188" s="286">
        <v>0</v>
      </c>
      <c r="I188" s="286">
        <v>2.298E-2</v>
      </c>
      <c r="J188" s="286">
        <v>1.7887E-2</v>
      </c>
      <c r="K188" s="286">
        <v>6.3021999999999995E-2</v>
      </c>
      <c r="L188" s="286">
        <v>5.8435999999999995E-2</v>
      </c>
      <c r="M188" s="286">
        <v>5.5456000000000005E-2</v>
      </c>
    </row>
    <row r="189" spans="2:13" ht="13.5" x14ac:dyDescent="0.25">
      <c r="B189" s="173" t="s">
        <v>2792</v>
      </c>
      <c r="C189" s="38" t="s">
        <v>169</v>
      </c>
      <c r="D189" s="286">
        <v>0</v>
      </c>
      <c r="E189" s="286">
        <v>0</v>
      </c>
      <c r="F189" s="286">
        <v>1.0990000000000002E-3</v>
      </c>
      <c r="G189" s="286">
        <v>1.8200000000000001E-4</v>
      </c>
      <c r="H189" s="286">
        <v>0</v>
      </c>
      <c r="I189" s="286">
        <v>7.5080000000000008E-3</v>
      </c>
      <c r="J189" s="286">
        <v>2.3112999999999998E-2</v>
      </c>
      <c r="K189" s="286">
        <v>7.4877000000000013E-2</v>
      </c>
      <c r="L189" s="286">
        <v>0.11888600000000002</v>
      </c>
      <c r="M189" s="286">
        <v>0.123194</v>
      </c>
    </row>
    <row r="190" spans="2:13" ht="13.5" x14ac:dyDescent="0.25">
      <c r="B190" s="173" t="s">
        <v>2793</v>
      </c>
      <c r="C190" s="38" t="s">
        <v>170</v>
      </c>
      <c r="D190" s="286">
        <v>43.326937999999998</v>
      </c>
      <c r="E190" s="286">
        <v>45.951475000000002</v>
      </c>
      <c r="F190" s="286">
        <v>51.628776999999999</v>
      </c>
      <c r="G190" s="286">
        <v>54.825125999999997</v>
      </c>
      <c r="H190" s="286">
        <v>58.203519</v>
      </c>
      <c r="I190" s="286">
        <v>67.45207400000001</v>
      </c>
      <c r="J190" s="286">
        <v>70.391266999999999</v>
      </c>
      <c r="K190" s="286">
        <v>106.013047</v>
      </c>
      <c r="L190" s="286">
        <v>98.524148000000011</v>
      </c>
      <c r="M190" s="286">
        <v>95.286871000000005</v>
      </c>
    </row>
    <row r="191" spans="2:13" ht="13.5" x14ac:dyDescent="0.25">
      <c r="B191" s="173" t="s">
        <v>2794</v>
      </c>
      <c r="C191" s="38" t="s">
        <v>171</v>
      </c>
      <c r="D191" s="286">
        <v>0</v>
      </c>
      <c r="E191" s="286">
        <v>0</v>
      </c>
      <c r="F191" s="286">
        <v>0</v>
      </c>
      <c r="G191" s="286">
        <v>0</v>
      </c>
      <c r="H191" s="286">
        <v>0</v>
      </c>
      <c r="I191" s="286">
        <v>7.0029999999999997E-3</v>
      </c>
      <c r="J191" s="286">
        <v>4.5820000000000001E-3</v>
      </c>
      <c r="K191" s="286">
        <v>3.0500999999999997E-2</v>
      </c>
      <c r="L191" s="286">
        <v>6.9282999999999997E-2</v>
      </c>
      <c r="M191" s="286">
        <v>3.8103999999999999E-2</v>
      </c>
    </row>
    <row r="192" spans="2:13" ht="13.5" x14ac:dyDescent="0.25">
      <c r="B192" s="173" t="s">
        <v>2795</v>
      </c>
      <c r="C192" s="38" t="s">
        <v>172</v>
      </c>
      <c r="D192" s="286">
        <v>35.666807000000006</v>
      </c>
      <c r="E192" s="286">
        <v>39.745905</v>
      </c>
      <c r="F192" s="286">
        <v>46.732017999999997</v>
      </c>
      <c r="G192" s="286">
        <v>49.738861999999997</v>
      </c>
      <c r="H192" s="286">
        <v>59.705173000000002</v>
      </c>
      <c r="I192" s="286">
        <v>76.299374</v>
      </c>
      <c r="J192" s="286">
        <v>81.805669000000009</v>
      </c>
      <c r="K192" s="286">
        <v>82.877831</v>
      </c>
      <c r="L192" s="286">
        <v>104.276174</v>
      </c>
      <c r="M192" s="286">
        <v>122.92020500000001</v>
      </c>
    </row>
    <row r="193" spans="2:13" ht="13.5" x14ac:dyDescent="0.25">
      <c r="B193" s="173" t="s">
        <v>2796</v>
      </c>
      <c r="C193" s="38" t="s">
        <v>173</v>
      </c>
      <c r="D193" s="286">
        <v>0</v>
      </c>
      <c r="E193" s="286">
        <v>0</v>
      </c>
      <c r="F193" s="286">
        <v>0</v>
      </c>
      <c r="G193" s="286">
        <v>0</v>
      </c>
      <c r="H193" s="286">
        <v>0</v>
      </c>
      <c r="I193" s="286">
        <v>4.5890000000000002E-3</v>
      </c>
      <c r="J193" s="286">
        <v>1.8669999999999999E-2</v>
      </c>
      <c r="K193" s="286">
        <v>4.3344999999999995E-2</v>
      </c>
      <c r="L193" s="286">
        <v>0.100372</v>
      </c>
      <c r="M193" s="286">
        <v>1.9470150000000002</v>
      </c>
    </row>
    <row r="194" spans="2:13" ht="13.5" x14ac:dyDescent="0.25">
      <c r="B194" s="173" t="s">
        <v>2797</v>
      </c>
      <c r="C194" s="38" t="s">
        <v>2464</v>
      </c>
      <c r="D194" s="286">
        <v>1.3937999999999999E-2</v>
      </c>
      <c r="E194" s="286">
        <v>0</v>
      </c>
      <c r="F194" s="286">
        <v>0</v>
      </c>
      <c r="G194" s="286">
        <v>0</v>
      </c>
      <c r="H194" s="286">
        <v>0</v>
      </c>
      <c r="I194" s="286">
        <v>0</v>
      </c>
      <c r="J194" s="286">
        <v>7.2139999999999999E-3</v>
      </c>
      <c r="K194" s="286">
        <v>6.8398E-2</v>
      </c>
      <c r="L194" s="286">
        <v>0.14424400000000001</v>
      </c>
      <c r="M194" s="286">
        <v>0.102218</v>
      </c>
    </row>
    <row r="195" spans="2:13" ht="13.5" x14ac:dyDescent="0.25">
      <c r="B195" s="173" t="s">
        <v>2798</v>
      </c>
      <c r="C195" s="38" t="s">
        <v>174</v>
      </c>
      <c r="D195" s="286">
        <v>7.1590000000000004E-3</v>
      </c>
      <c r="E195" s="286">
        <v>1.74E-4</v>
      </c>
      <c r="F195" s="286">
        <v>2.4250000000000001E-3</v>
      </c>
      <c r="G195" s="286">
        <v>0</v>
      </c>
      <c r="H195" s="286">
        <v>0</v>
      </c>
      <c r="I195" s="286">
        <v>1.03E-2</v>
      </c>
      <c r="J195" s="286">
        <v>9.0019000000000002E-2</v>
      </c>
      <c r="K195" s="286">
        <v>0.192693</v>
      </c>
      <c r="L195" s="286">
        <v>0.31469599999999998</v>
      </c>
      <c r="M195" s="286">
        <v>0.235347</v>
      </c>
    </row>
    <row r="196" spans="2:13" ht="13.5" x14ac:dyDescent="0.25">
      <c r="B196" s="173" t="s">
        <v>2799</v>
      </c>
      <c r="C196" s="38" t="s">
        <v>175</v>
      </c>
      <c r="D196" s="286">
        <v>3.334619</v>
      </c>
      <c r="E196" s="286">
        <v>3.5487710000000003</v>
      </c>
      <c r="F196" s="286">
        <v>3.8246150000000001</v>
      </c>
      <c r="G196" s="286">
        <v>3.9301550000000001</v>
      </c>
      <c r="H196" s="286">
        <v>5.6121109999999996</v>
      </c>
      <c r="I196" s="286">
        <v>6.4128719999999992</v>
      </c>
      <c r="J196" s="286">
        <v>6.4264850000000004</v>
      </c>
      <c r="K196" s="286">
        <v>5.8439900000000007</v>
      </c>
      <c r="L196" s="286">
        <v>8.5786339999999992</v>
      </c>
      <c r="M196" s="286">
        <v>8.5740719999999992</v>
      </c>
    </row>
    <row r="197" spans="2:13" ht="13.5" x14ac:dyDescent="0.25">
      <c r="B197" s="173" t="s">
        <v>2800</v>
      </c>
      <c r="C197" s="38" t="s">
        <v>176</v>
      </c>
      <c r="D197" s="286">
        <v>0.57798100000000008</v>
      </c>
      <c r="E197" s="286">
        <v>0</v>
      </c>
      <c r="F197" s="286">
        <v>0.25763599999999998</v>
      </c>
      <c r="G197" s="286">
        <v>0.16952999999999999</v>
      </c>
      <c r="H197" s="286">
        <v>0.12697600000000001</v>
      </c>
      <c r="I197" s="286">
        <v>8.9667999999999998E-2</v>
      </c>
      <c r="J197" s="286">
        <v>3.5298299999999996</v>
      </c>
      <c r="K197" s="286">
        <v>3.7811640000000004</v>
      </c>
      <c r="L197" s="286">
        <v>5.3312249999999999</v>
      </c>
      <c r="M197" s="286">
        <v>5.0650779999999997</v>
      </c>
    </row>
    <row r="198" spans="2:13" ht="13.5" x14ac:dyDescent="0.25">
      <c r="B198" s="173" t="s">
        <v>2801</v>
      </c>
      <c r="C198" s="38" t="s">
        <v>177</v>
      </c>
      <c r="D198" s="286">
        <v>0.40603400000000001</v>
      </c>
      <c r="E198" s="286">
        <v>0.56742000000000004</v>
      </c>
      <c r="F198" s="286">
        <v>0.62396000000000007</v>
      </c>
      <c r="G198" s="286">
        <v>0.71162900000000007</v>
      </c>
      <c r="H198" s="286">
        <v>1.4906809999999999</v>
      </c>
      <c r="I198" s="286">
        <v>1.993082</v>
      </c>
      <c r="J198" s="286">
        <v>1.1123859999999999</v>
      </c>
      <c r="K198" s="286">
        <v>1.040942</v>
      </c>
      <c r="L198" s="286">
        <v>1.2067970000000001</v>
      </c>
      <c r="M198" s="286">
        <v>0.87758499999999995</v>
      </c>
    </row>
    <row r="199" spans="2:13" ht="13.5" x14ac:dyDescent="0.25">
      <c r="B199" s="173" t="s">
        <v>2802</v>
      </c>
      <c r="C199" s="38" t="s">
        <v>178</v>
      </c>
      <c r="D199" s="286">
        <v>5.4309999999999992E-3</v>
      </c>
      <c r="E199" s="286">
        <v>8.4440000000000001E-2</v>
      </c>
      <c r="F199" s="286">
        <v>0.103674</v>
      </c>
      <c r="G199" s="286">
        <v>9.3437000000000006E-2</v>
      </c>
      <c r="H199" s="286">
        <v>0.22123400000000001</v>
      </c>
      <c r="I199" s="286">
        <v>0.33437099999999997</v>
      </c>
      <c r="J199" s="286">
        <v>0.25031300000000001</v>
      </c>
      <c r="K199" s="286">
        <v>2.7747000000000001E-2</v>
      </c>
      <c r="L199" s="286">
        <v>0.14190800000000001</v>
      </c>
      <c r="M199" s="286">
        <v>0.24984900000000002</v>
      </c>
    </row>
    <row r="200" spans="2:13" ht="13.5" x14ac:dyDescent="0.25">
      <c r="B200" s="173" t="s">
        <v>2803</v>
      </c>
      <c r="C200" s="38" t="s">
        <v>179</v>
      </c>
      <c r="D200" s="286">
        <v>0.12772600000000001</v>
      </c>
      <c r="E200" s="286">
        <v>0.106068</v>
      </c>
      <c r="F200" s="286">
        <v>0.12483399999999999</v>
      </c>
      <c r="G200" s="286">
        <v>0.11238099999999999</v>
      </c>
      <c r="H200" s="286">
        <v>0.15965599999999999</v>
      </c>
      <c r="I200" s="286">
        <v>0.16562299999999999</v>
      </c>
      <c r="J200" s="286">
        <v>0.20222999999999999</v>
      </c>
      <c r="K200" s="286">
        <v>0.31010199999999999</v>
      </c>
      <c r="L200" s="286">
        <v>0.32508500000000001</v>
      </c>
      <c r="M200" s="286">
        <v>0.50388999999999995</v>
      </c>
    </row>
    <row r="201" spans="2:13" ht="13.5" x14ac:dyDescent="0.25">
      <c r="B201" s="173" t="s">
        <v>2804</v>
      </c>
      <c r="C201" s="38" t="s">
        <v>180</v>
      </c>
      <c r="D201" s="286">
        <v>0.17110700000000001</v>
      </c>
      <c r="E201" s="286">
        <v>0.17037200000000002</v>
      </c>
      <c r="F201" s="286">
        <v>0.183751</v>
      </c>
      <c r="G201" s="286">
        <v>0.220358</v>
      </c>
      <c r="H201" s="286">
        <v>0.21824399999999999</v>
      </c>
      <c r="I201" s="286">
        <v>0.20674700000000001</v>
      </c>
      <c r="J201" s="286">
        <v>0.24807699999999999</v>
      </c>
      <c r="K201" s="286">
        <v>0.32836599999999999</v>
      </c>
      <c r="L201" s="286">
        <v>0.50116399999999994</v>
      </c>
      <c r="M201" s="286">
        <v>0.46671000000000001</v>
      </c>
    </row>
    <row r="202" spans="2:13" ht="13.5" x14ac:dyDescent="0.25">
      <c r="B202" s="173" t="s">
        <v>2805</v>
      </c>
      <c r="C202" s="38" t="s">
        <v>181</v>
      </c>
      <c r="D202" s="286">
        <v>6.8336540000000001</v>
      </c>
      <c r="E202" s="286">
        <v>7.7438959999999994</v>
      </c>
      <c r="F202" s="286">
        <v>9.0729410000000001</v>
      </c>
      <c r="G202" s="286">
        <v>10.514937</v>
      </c>
      <c r="H202" s="286">
        <v>14.166898</v>
      </c>
      <c r="I202" s="286">
        <v>17.032758999999999</v>
      </c>
      <c r="J202" s="286">
        <v>19.254527000000003</v>
      </c>
      <c r="K202" s="286">
        <v>19.748047</v>
      </c>
      <c r="L202" s="286">
        <v>25.829053000000002</v>
      </c>
      <c r="M202" s="286">
        <v>25.606559000000001</v>
      </c>
    </row>
    <row r="203" spans="2:13" ht="13.5" x14ac:dyDescent="0.25">
      <c r="B203" s="173" t="s">
        <v>2806</v>
      </c>
      <c r="C203" s="38" t="s">
        <v>182</v>
      </c>
      <c r="D203" s="286">
        <v>26.179950000000005</v>
      </c>
      <c r="E203" s="286">
        <v>28.411994</v>
      </c>
      <c r="F203" s="286">
        <v>33.310860000000005</v>
      </c>
      <c r="G203" s="286">
        <v>36.232240000000004</v>
      </c>
      <c r="H203" s="286">
        <v>43.688781999999996</v>
      </c>
      <c r="I203" s="286">
        <v>50.634026999999996</v>
      </c>
      <c r="J203" s="286">
        <v>57.355734999999996</v>
      </c>
      <c r="K203" s="286">
        <v>66.498963000000003</v>
      </c>
      <c r="L203" s="286">
        <v>84.912490000000005</v>
      </c>
      <c r="M203" s="286">
        <v>89.661631</v>
      </c>
    </row>
    <row r="204" spans="2:13" ht="13.5" x14ac:dyDescent="0.25">
      <c r="B204" s="173" t="s">
        <v>2807</v>
      </c>
      <c r="C204" s="38" t="s">
        <v>183</v>
      </c>
      <c r="D204" s="286">
        <v>0</v>
      </c>
      <c r="E204" s="286">
        <v>1.586E-3</v>
      </c>
      <c r="F204" s="286">
        <v>0</v>
      </c>
      <c r="G204" s="286">
        <v>0</v>
      </c>
      <c r="H204" s="286">
        <v>0</v>
      </c>
      <c r="I204" s="286">
        <v>0</v>
      </c>
      <c r="J204" s="286">
        <v>9.7599999999999996E-3</v>
      </c>
      <c r="K204" s="286">
        <v>1.3432000000000001E-2</v>
      </c>
      <c r="L204" s="286">
        <v>5.9441000000000001E-2</v>
      </c>
      <c r="M204" s="286">
        <v>7.7435000000000004E-2</v>
      </c>
    </row>
    <row r="205" spans="2:13" ht="13.5" x14ac:dyDescent="0.25">
      <c r="B205" s="173" t="s">
        <v>2808</v>
      </c>
      <c r="C205" s="38" t="s">
        <v>184</v>
      </c>
      <c r="D205" s="286">
        <v>2.8893330000000002</v>
      </c>
      <c r="E205" s="286">
        <v>2.9003699999999997</v>
      </c>
      <c r="F205" s="286">
        <v>3.7814030000000001</v>
      </c>
      <c r="G205" s="286">
        <v>4.1472730000000002</v>
      </c>
      <c r="H205" s="286">
        <v>4.821415</v>
      </c>
      <c r="I205" s="286">
        <v>4.8052410000000005</v>
      </c>
      <c r="J205" s="286">
        <v>5.1204499999999999</v>
      </c>
      <c r="K205" s="286">
        <v>6.3018810000000007</v>
      </c>
      <c r="L205" s="286">
        <v>8.2835990000000006</v>
      </c>
      <c r="M205" s="286">
        <v>7.4211110000000007</v>
      </c>
    </row>
    <row r="206" spans="2:13" ht="13.5" x14ac:dyDescent="0.25">
      <c r="B206" s="173" t="s">
        <v>2809</v>
      </c>
      <c r="C206" s="38" t="s">
        <v>185</v>
      </c>
      <c r="D206" s="286">
        <v>0</v>
      </c>
      <c r="E206" s="286">
        <v>0</v>
      </c>
      <c r="F206" s="286">
        <v>2.8200000000000002E-4</v>
      </c>
      <c r="G206" s="286">
        <v>0.28542000000000001</v>
      </c>
      <c r="H206" s="286">
        <v>3.6692000000000002E-2</v>
      </c>
      <c r="I206" s="286">
        <v>3.3160999999999996E-2</v>
      </c>
      <c r="J206" s="286">
        <v>0.75336000000000003</v>
      </c>
      <c r="K206" s="286">
        <v>1.43083</v>
      </c>
      <c r="L206" s="286">
        <v>2.4177980000000003</v>
      </c>
      <c r="M206" s="286">
        <v>2.1678250000000001</v>
      </c>
    </row>
    <row r="207" spans="2:13" ht="13.5" x14ac:dyDescent="0.25">
      <c r="B207" s="173" t="s">
        <v>2810</v>
      </c>
      <c r="C207" s="38" t="s">
        <v>186</v>
      </c>
      <c r="D207" s="286">
        <v>18.595503000000001</v>
      </c>
      <c r="E207" s="286">
        <v>21.100512999999999</v>
      </c>
      <c r="F207" s="286">
        <v>24.250689999999999</v>
      </c>
      <c r="G207" s="286">
        <v>23.677166</v>
      </c>
      <c r="H207" s="286">
        <v>16.260854999999999</v>
      </c>
      <c r="I207" s="286">
        <v>17.501000000000001</v>
      </c>
      <c r="J207" s="286">
        <v>19.777788999999999</v>
      </c>
      <c r="K207" s="286">
        <v>20.651399000000001</v>
      </c>
      <c r="L207" s="286">
        <v>27.182831999999998</v>
      </c>
      <c r="M207" s="286">
        <v>29.495086000000001</v>
      </c>
    </row>
    <row r="208" spans="2:13" ht="13.5" x14ac:dyDescent="0.25">
      <c r="B208" s="173" t="s">
        <v>2811</v>
      </c>
      <c r="C208" s="38" t="s">
        <v>90</v>
      </c>
      <c r="D208" s="286">
        <v>148.84208899999999</v>
      </c>
      <c r="E208" s="286">
        <v>152.42043699999999</v>
      </c>
      <c r="F208" s="286">
        <v>184.38708800000001</v>
      </c>
      <c r="G208" s="286">
        <v>195.628818</v>
      </c>
      <c r="H208" s="286">
        <v>233.635154</v>
      </c>
      <c r="I208" s="286">
        <v>270.56657900000005</v>
      </c>
      <c r="J208" s="286">
        <v>326.56417199999999</v>
      </c>
      <c r="K208" s="286">
        <v>396.36573299999998</v>
      </c>
      <c r="L208" s="286">
        <v>518.07737900000006</v>
      </c>
      <c r="M208" s="286">
        <v>504.52441999999996</v>
      </c>
    </row>
    <row r="209" spans="2:13" ht="13.5" x14ac:dyDescent="0.25">
      <c r="B209" s="173" t="s">
        <v>2812</v>
      </c>
      <c r="C209" s="38" t="s">
        <v>187</v>
      </c>
      <c r="D209" s="286">
        <v>0.9728</v>
      </c>
      <c r="E209" s="286">
        <v>1.254632</v>
      </c>
      <c r="F209" s="286">
        <v>1.6374569999999999</v>
      </c>
      <c r="G209" s="286">
        <v>1.763676</v>
      </c>
      <c r="H209" s="286">
        <v>1.836676</v>
      </c>
      <c r="I209" s="286">
        <v>2.3780539999999997</v>
      </c>
      <c r="J209" s="286">
        <v>2.3938830000000002</v>
      </c>
      <c r="K209" s="286">
        <v>2.503495</v>
      </c>
      <c r="L209" s="286">
        <v>2.7824139999999997</v>
      </c>
      <c r="M209" s="286">
        <v>2.0147680000000001</v>
      </c>
    </row>
    <row r="210" spans="2:13" ht="13.5" x14ac:dyDescent="0.25">
      <c r="B210" s="173" t="s">
        <v>2813</v>
      </c>
      <c r="C210" s="38" t="s">
        <v>2462</v>
      </c>
      <c r="D210" s="286">
        <v>0</v>
      </c>
      <c r="E210" s="286">
        <v>0</v>
      </c>
      <c r="F210" s="286">
        <v>0</v>
      </c>
      <c r="G210" s="286">
        <v>0</v>
      </c>
      <c r="H210" s="286">
        <v>0</v>
      </c>
      <c r="I210" s="286">
        <v>3.0990000000000002E-3</v>
      </c>
      <c r="J210" s="286">
        <v>5.2436999999999998E-2</v>
      </c>
      <c r="K210" s="286">
        <v>7.4577999999999992E-2</v>
      </c>
      <c r="L210" s="286">
        <v>0.23656199999999999</v>
      </c>
      <c r="M210" s="286">
        <v>0.15173300000000001</v>
      </c>
    </row>
    <row r="211" spans="2:13" ht="13.5" x14ac:dyDescent="0.25">
      <c r="B211" s="173" t="s">
        <v>2814</v>
      </c>
      <c r="C211" s="38" t="s">
        <v>188</v>
      </c>
      <c r="D211" s="286">
        <v>0.252973</v>
      </c>
      <c r="E211" s="286">
        <v>0.128994</v>
      </c>
      <c r="F211" s="286">
        <v>0.12678900000000001</v>
      </c>
      <c r="G211" s="286">
        <v>3.0513999999999999E-2</v>
      </c>
      <c r="H211" s="286">
        <v>0.15918299999999999</v>
      </c>
      <c r="I211" s="286">
        <v>0.131912</v>
      </c>
      <c r="J211" s="286">
        <v>7.0153999999999994E-2</v>
      </c>
      <c r="K211" s="286">
        <v>0.14324500000000001</v>
      </c>
      <c r="L211" s="286">
        <v>0.25812199999999996</v>
      </c>
      <c r="M211" s="286">
        <v>0.202539</v>
      </c>
    </row>
    <row r="212" spans="2:13" ht="13.5" x14ac:dyDescent="0.25">
      <c r="B212" s="173" t="s">
        <v>2815</v>
      </c>
      <c r="C212" s="38" t="s">
        <v>190</v>
      </c>
      <c r="D212" s="286">
        <v>6.1015859999999993</v>
      </c>
      <c r="E212" s="286">
        <v>7.3052290000000006</v>
      </c>
      <c r="F212" s="286">
        <v>8.694799999999999</v>
      </c>
      <c r="G212" s="286">
        <v>10.43333</v>
      </c>
      <c r="H212" s="286">
        <v>13.126815999999998</v>
      </c>
      <c r="I212" s="286">
        <v>11.727492999999999</v>
      </c>
      <c r="J212" s="286">
        <v>11.346538999999998</v>
      </c>
      <c r="K212" s="286">
        <v>10.490803</v>
      </c>
      <c r="L212" s="286">
        <v>11.892144999999999</v>
      </c>
      <c r="M212" s="286">
        <v>10.562578</v>
      </c>
    </row>
    <row r="213" spans="2:13" ht="13.5" x14ac:dyDescent="0.25">
      <c r="B213" s="173" t="s">
        <v>2816</v>
      </c>
      <c r="C213" s="38" t="s">
        <v>191</v>
      </c>
      <c r="D213" s="286">
        <v>1.4899999999999999E-4</v>
      </c>
      <c r="E213" s="286">
        <v>0</v>
      </c>
      <c r="F213" s="286">
        <v>0</v>
      </c>
      <c r="G213" s="286">
        <v>0</v>
      </c>
      <c r="H213" s="286">
        <v>0</v>
      </c>
      <c r="I213" s="286">
        <v>0</v>
      </c>
      <c r="J213" s="286">
        <v>0</v>
      </c>
      <c r="K213" s="286">
        <v>0</v>
      </c>
      <c r="L213" s="286">
        <v>0</v>
      </c>
      <c r="M213" s="286">
        <v>0</v>
      </c>
    </row>
    <row r="214" spans="2:13" ht="13.5" x14ac:dyDescent="0.25">
      <c r="B214" s="173" t="s">
        <v>2817</v>
      </c>
      <c r="C214" s="38" t="s">
        <v>192</v>
      </c>
      <c r="D214" s="286">
        <v>0</v>
      </c>
      <c r="E214" s="286">
        <v>0</v>
      </c>
      <c r="F214" s="286">
        <v>2.1299999999999999E-3</v>
      </c>
      <c r="G214" s="286">
        <v>1.7539999999999999E-3</v>
      </c>
      <c r="H214" s="286">
        <v>0</v>
      </c>
      <c r="I214" s="286">
        <v>0</v>
      </c>
      <c r="J214" s="286">
        <v>1.6381E-2</v>
      </c>
      <c r="K214" s="286">
        <v>2.5752000000000001E-2</v>
      </c>
      <c r="L214" s="286">
        <v>4.2472999999999997E-2</v>
      </c>
      <c r="M214" s="286">
        <v>4.7494000000000001E-2</v>
      </c>
    </row>
    <row r="215" spans="2:13" ht="13.5" x14ac:dyDescent="0.25">
      <c r="B215" s="173" t="s">
        <v>2818</v>
      </c>
      <c r="C215" s="38" t="s">
        <v>193</v>
      </c>
      <c r="D215" s="286">
        <v>0.83868399999999987</v>
      </c>
      <c r="E215" s="286">
        <v>0.93294999999999995</v>
      </c>
      <c r="F215" s="286">
        <v>0.93705499999999997</v>
      </c>
      <c r="G215" s="286">
        <v>1.2701900000000002</v>
      </c>
      <c r="H215" s="286">
        <v>1.4957659999999999</v>
      </c>
      <c r="I215" s="286">
        <v>1.6308509999999998</v>
      </c>
      <c r="J215" s="286">
        <v>1.8258099999999999</v>
      </c>
      <c r="K215" s="286">
        <v>1.646544</v>
      </c>
      <c r="L215" s="286">
        <v>1.9566879999999998</v>
      </c>
      <c r="M215" s="286">
        <v>1.9206330000000003</v>
      </c>
    </row>
    <row r="216" spans="2:13" ht="13.5" x14ac:dyDescent="0.25">
      <c r="B216" s="173" t="s">
        <v>2819</v>
      </c>
      <c r="C216" s="38" t="s">
        <v>194</v>
      </c>
      <c r="D216" s="286">
        <v>5.9199999999999997E-4</v>
      </c>
      <c r="E216" s="286">
        <v>0</v>
      </c>
      <c r="F216" s="286">
        <v>2.2780000000000001E-3</v>
      </c>
      <c r="G216" s="286">
        <v>1.4170000000000001E-3</v>
      </c>
      <c r="H216" s="286">
        <v>1.0827E-2</v>
      </c>
      <c r="I216" s="286">
        <v>4.4520000000000002E-3</v>
      </c>
      <c r="J216" s="286">
        <v>1.0999E-2</v>
      </c>
      <c r="K216" s="286">
        <v>8.1037999999999999E-2</v>
      </c>
      <c r="L216" s="286">
        <v>0.12721499999999999</v>
      </c>
      <c r="M216" s="286">
        <v>0.102628</v>
      </c>
    </row>
    <row r="217" spans="2:13" ht="13.5" x14ac:dyDescent="0.25">
      <c r="B217" s="173" t="s">
        <v>2820</v>
      </c>
      <c r="C217" s="38" t="s">
        <v>195</v>
      </c>
      <c r="D217" s="286">
        <v>8.3824240000000003</v>
      </c>
      <c r="E217" s="286">
        <v>11.399369</v>
      </c>
      <c r="F217" s="286">
        <v>14.382491000000002</v>
      </c>
      <c r="G217" s="286">
        <v>15.276910000000001</v>
      </c>
      <c r="H217" s="286">
        <v>18.990955</v>
      </c>
      <c r="I217" s="286">
        <v>24.576989000000001</v>
      </c>
      <c r="J217" s="286">
        <v>27.845355999999999</v>
      </c>
      <c r="K217" s="286">
        <v>29.539711</v>
      </c>
      <c r="L217" s="286">
        <v>38.194210999999996</v>
      </c>
      <c r="M217" s="286">
        <v>44.168196999999999</v>
      </c>
    </row>
    <row r="218" spans="2:13" ht="13.5" x14ac:dyDescent="0.25">
      <c r="B218" s="173" t="s">
        <v>2821</v>
      </c>
      <c r="C218" s="38" t="s">
        <v>196</v>
      </c>
      <c r="D218" s="286">
        <v>0</v>
      </c>
      <c r="E218" s="286">
        <v>0.35232400000000003</v>
      </c>
      <c r="F218" s="286">
        <v>3.9407999999999999E-2</v>
      </c>
      <c r="G218" s="286">
        <v>7.1970000000000003E-3</v>
      </c>
      <c r="H218" s="286">
        <v>3.6800000000000001E-3</v>
      </c>
      <c r="I218" s="286">
        <v>2.1710000000000002E-3</v>
      </c>
      <c r="J218" s="286">
        <v>1.4206E-2</v>
      </c>
      <c r="K218" s="286">
        <v>2.2024999999999999E-2</v>
      </c>
      <c r="L218" s="286">
        <v>3.1417999999999995E-2</v>
      </c>
      <c r="M218" s="286">
        <v>1.3203000000000001E-2</v>
      </c>
    </row>
    <row r="219" spans="2:13" ht="13.5" x14ac:dyDescent="0.25">
      <c r="B219" s="173" t="s">
        <v>2822</v>
      </c>
      <c r="C219" s="38" t="s">
        <v>197</v>
      </c>
      <c r="D219" s="286">
        <v>0</v>
      </c>
      <c r="E219" s="286">
        <v>8.1199999999999987E-3</v>
      </c>
      <c r="F219" s="286">
        <v>1.4381000000000001E-2</v>
      </c>
      <c r="G219" s="286">
        <v>4.8139000000000001E-2</v>
      </c>
      <c r="H219" s="286">
        <v>4.8836000000000004E-2</v>
      </c>
      <c r="I219" s="286">
        <v>0.11094499999999999</v>
      </c>
      <c r="J219" s="286">
        <v>0.19600999999999999</v>
      </c>
      <c r="K219" s="286">
        <v>0.12959700000000002</v>
      </c>
      <c r="L219" s="286">
        <v>0.18828299999999998</v>
      </c>
      <c r="M219" s="286">
        <v>0.17258299999999999</v>
      </c>
    </row>
    <row r="220" spans="2:13" ht="13.5" x14ac:dyDescent="0.25">
      <c r="B220" s="173" t="s">
        <v>2823</v>
      </c>
      <c r="C220" s="38" t="s">
        <v>198</v>
      </c>
      <c r="D220" s="286">
        <v>6.1967699999999999</v>
      </c>
      <c r="E220" s="286">
        <v>4.2433899999999998</v>
      </c>
      <c r="F220" s="286">
        <v>4.2191429999999999</v>
      </c>
      <c r="G220" s="286">
        <v>4.4285829999999997</v>
      </c>
      <c r="H220" s="286">
        <v>6.5688389999999997</v>
      </c>
      <c r="I220" s="286">
        <v>8.6482710000000012</v>
      </c>
      <c r="J220" s="286">
        <v>15.422464</v>
      </c>
      <c r="K220" s="286">
        <v>19.647500999999998</v>
      </c>
      <c r="L220" s="286">
        <v>22.580654000000003</v>
      </c>
      <c r="M220" s="286">
        <v>26.707043000000002</v>
      </c>
    </row>
    <row r="221" spans="2:13" ht="13.5" x14ac:dyDescent="0.25">
      <c r="B221" s="173" t="s">
        <v>2824</v>
      </c>
      <c r="C221" s="38" t="s">
        <v>199</v>
      </c>
      <c r="D221" s="286">
        <v>0</v>
      </c>
      <c r="E221" s="286">
        <v>0</v>
      </c>
      <c r="F221" s="286">
        <v>0</v>
      </c>
      <c r="G221" s="286">
        <v>0</v>
      </c>
      <c r="H221" s="286">
        <v>1.1850000000000001E-3</v>
      </c>
      <c r="I221" s="286">
        <v>1.2527E-2</v>
      </c>
      <c r="J221" s="286">
        <v>0.48393700000000001</v>
      </c>
      <c r="K221" s="286">
        <v>0.67094999999999994</v>
      </c>
      <c r="L221" s="286">
        <v>2.7889950000000003</v>
      </c>
      <c r="M221" s="286">
        <v>1.5452539999999999</v>
      </c>
    </row>
    <row r="222" spans="2:13" ht="13.5" x14ac:dyDescent="0.25">
      <c r="B222" s="173" t="s">
        <v>2825</v>
      </c>
      <c r="C222" s="38" t="s">
        <v>200</v>
      </c>
      <c r="D222" s="286">
        <v>19.230114</v>
      </c>
      <c r="E222" s="286">
        <v>21.246207999999999</v>
      </c>
      <c r="F222" s="286">
        <v>25.949719999999999</v>
      </c>
      <c r="G222" s="286">
        <v>28.399169000000001</v>
      </c>
      <c r="H222" s="286">
        <v>36.340353999999998</v>
      </c>
      <c r="I222" s="286">
        <v>44.118372999999998</v>
      </c>
      <c r="J222" s="286">
        <v>51.009678000000001</v>
      </c>
      <c r="K222" s="286">
        <v>55.770676000000002</v>
      </c>
      <c r="L222" s="286">
        <v>74.248838000000006</v>
      </c>
      <c r="M222" s="286">
        <v>76.450814999999992</v>
      </c>
    </row>
    <row r="223" spans="2:13" ht="13.5" x14ac:dyDescent="0.25">
      <c r="B223" s="173" t="s">
        <v>2826</v>
      </c>
      <c r="C223" s="38" t="s">
        <v>201</v>
      </c>
      <c r="D223" s="286">
        <v>1.7592E-2</v>
      </c>
      <c r="E223" s="286">
        <v>1.5339999999999999E-2</v>
      </c>
      <c r="F223" s="286">
        <v>7.2689999999999994E-3</v>
      </c>
      <c r="G223" s="286">
        <v>7.0980000000000001E-3</v>
      </c>
      <c r="H223" s="286">
        <v>1.0789999999999999E-2</v>
      </c>
      <c r="I223" s="286">
        <v>1.2861000000000001E-2</v>
      </c>
      <c r="J223" s="286">
        <v>4.5719999999999997E-2</v>
      </c>
      <c r="K223" s="286">
        <v>3.3772999999999997E-2</v>
      </c>
      <c r="L223" s="286">
        <v>0.11443200000000001</v>
      </c>
      <c r="M223" s="286">
        <v>4.8407000000000006E-2</v>
      </c>
    </row>
    <row r="224" spans="2:13" ht="13.5" x14ac:dyDescent="0.25">
      <c r="B224" s="173" t="s">
        <v>2827</v>
      </c>
      <c r="C224" s="38" t="s">
        <v>202</v>
      </c>
      <c r="D224" s="286">
        <v>8.7026180000000011</v>
      </c>
      <c r="E224" s="286">
        <v>12.632601000000001</v>
      </c>
      <c r="F224" s="286">
        <v>14.550836999999998</v>
      </c>
      <c r="G224" s="286">
        <v>14.927968</v>
      </c>
      <c r="H224" s="286">
        <v>18.442413000000002</v>
      </c>
      <c r="I224" s="286">
        <v>25.387627999999999</v>
      </c>
      <c r="J224" s="286">
        <v>23.152792999999999</v>
      </c>
      <c r="K224" s="286">
        <v>18.782156000000001</v>
      </c>
      <c r="L224" s="286">
        <v>25.829346999999999</v>
      </c>
      <c r="M224" s="286">
        <v>23.439184000000001</v>
      </c>
    </row>
    <row r="225" spans="2:13" ht="13.5" x14ac:dyDescent="0.25">
      <c r="B225" s="173" t="s">
        <v>2828</v>
      </c>
      <c r="C225" s="38" t="s">
        <v>203</v>
      </c>
      <c r="D225" s="286">
        <v>0.427979</v>
      </c>
      <c r="E225" s="286">
        <v>0.24480499999999999</v>
      </c>
      <c r="F225" s="286">
        <v>0.185886</v>
      </c>
      <c r="G225" s="286">
        <v>6.6857E-2</v>
      </c>
      <c r="H225" s="286">
        <v>7.2984999999999994E-2</v>
      </c>
      <c r="I225" s="286">
        <v>1.9844000000000001E-2</v>
      </c>
      <c r="J225" s="286">
        <v>6.4708000000000002E-2</v>
      </c>
      <c r="K225" s="286">
        <v>0.211835</v>
      </c>
      <c r="L225" s="286">
        <v>0.324679</v>
      </c>
      <c r="M225" s="286">
        <v>0.36226899999999995</v>
      </c>
    </row>
    <row r="226" spans="2:13" ht="13.5" x14ac:dyDescent="0.25">
      <c r="B226" s="173" t="s">
        <v>2829</v>
      </c>
      <c r="C226" s="38" t="s">
        <v>204</v>
      </c>
      <c r="D226" s="286">
        <v>0</v>
      </c>
      <c r="E226" s="286">
        <v>0</v>
      </c>
      <c r="F226" s="286">
        <v>0</v>
      </c>
      <c r="G226" s="286">
        <v>0</v>
      </c>
      <c r="H226" s="286">
        <v>0</v>
      </c>
      <c r="I226" s="286">
        <v>0</v>
      </c>
      <c r="J226" s="286">
        <v>2.4273999999999997E-2</v>
      </c>
      <c r="K226" s="286">
        <v>4.6078000000000001E-2</v>
      </c>
      <c r="L226" s="286">
        <v>5.3295999999999996E-2</v>
      </c>
      <c r="M226" s="286">
        <v>5.6274999999999999E-2</v>
      </c>
    </row>
    <row r="227" spans="2:13" ht="13.5" x14ac:dyDescent="0.25">
      <c r="B227" s="173" t="s">
        <v>2830</v>
      </c>
      <c r="C227" s="38" t="s">
        <v>206</v>
      </c>
      <c r="D227" s="286">
        <v>0.66584100000000002</v>
      </c>
      <c r="E227" s="286">
        <v>0.61523499999999998</v>
      </c>
      <c r="F227" s="286">
        <v>0.62987700000000002</v>
      </c>
      <c r="G227" s="286">
        <v>0.54382799999999998</v>
      </c>
      <c r="H227" s="286">
        <v>0.47859899999999994</v>
      </c>
      <c r="I227" s="286">
        <v>0.61871999999999994</v>
      </c>
      <c r="J227" s="286">
        <v>0.798153</v>
      </c>
      <c r="K227" s="286">
        <v>1.313213</v>
      </c>
      <c r="L227" s="286">
        <v>1.8579479999999999</v>
      </c>
      <c r="M227" s="286">
        <v>1.586101</v>
      </c>
    </row>
    <row r="228" spans="2:13" ht="13.5" x14ac:dyDescent="0.25">
      <c r="B228" s="173" t="s">
        <v>2831</v>
      </c>
      <c r="C228" s="38" t="s">
        <v>207</v>
      </c>
      <c r="D228" s="286">
        <v>0</v>
      </c>
      <c r="E228" s="286">
        <v>0</v>
      </c>
      <c r="F228" s="286">
        <v>0</v>
      </c>
      <c r="G228" s="286">
        <v>0</v>
      </c>
      <c r="H228" s="286">
        <v>0</v>
      </c>
      <c r="I228" s="286">
        <v>0</v>
      </c>
      <c r="J228" s="286">
        <v>4.568E-3</v>
      </c>
      <c r="K228" s="286">
        <v>1.3124E-2</v>
      </c>
      <c r="L228" s="286">
        <v>5.9929999999999997E-2</v>
      </c>
      <c r="M228" s="286">
        <v>3.3737000000000003E-2</v>
      </c>
    </row>
    <row r="229" spans="2:13" ht="13.5" x14ac:dyDescent="0.25">
      <c r="B229" s="173" t="s">
        <v>2832</v>
      </c>
      <c r="C229" s="38" t="s">
        <v>208</v>
      </c>
      <c r="D229" s="286">
        <v>0.63811200000000001</v>
      </c>
      <c r="E229" s="286">
        <v>0.59101799999999993</v>
      </c>
      <c r="F229" s="286">
        <v>0.49945699999999998</v>
      </c>
      <c r="G229" s="286">
        <v>0.37498399999999998</v>
      </c>
      <c r="H229" s="286">
        <v>0.59774700000000003</v>
      </c>
      <c r="I229" s="286">
        <v>0.77751700000000001</v>
      </c>
      <c r="J229" s="286">
        <v>1.091415</v>
      </c>
      <c r="K229" s="286">
        <v>1.3126089999999999</v>
      </c>
      <c r="L229" s="286">
        <v>1.1952659999999999</v>
      </c>
      <c r="M229" s="286">
        <v>1.201945</v>
      </c>
    </row>
    <row r="230" spans="2:13" ht="13.5" x14ac:dyDescent="0.25">
      <c r="B230" s="173" t="s">
        <v>2833</v>
      </c>
      <c r="C230" s="38" t="s">
        <v>209</v>
      </c>
      <c r="D230" s="286">
        <v>0</v>
      </c>
      <c r="E230" s="286">
        <v>0</v>
      </c>
      <c r="F230" s="286">
        <v>7.685E-3</v>
      </c>
      <c r="G230" s="286">
        <v>0</v>
      </c>
      <c r="H230" s="286">
        <v>0</v>
      </c>
      <c r="I230" s="286">
        <v>0</v>
      </c>
      <c r="J230" s="286">
        <v>1.0582000000000001E-2</v>
      </c>
      <c r="K230" s="286">
        <v>4.7357999999999997E-2</v>
      </c>
      <c r="L230" s="286">
        <v>4.6087000000000003E-2</v>
      </c>
      <c r="M230" s="286">
        <v>2.0327000000000001E-2</v>
      </c>
    </row>
    <row r="231" spans="2:13" ht="13.5" x14ac:dyDescent="0.25">
      <c r="B231" s="173" t="s">
        <v>2834</v>
      </c>
      <c r="C231" s="38" t="s">
        <v>210</v>
      </c>
      <c r="D231" s="286">
        <v>6.5110000000000001E-2</v>
      </c>
      <c r="E231" s="286">
        <v>4.0337999999999999E-2</v>
      </c>
      <c r="F231" s="286">
        <v>4.6507000000000007E-2</v>
      </c>
      <c r="G231" s="286">
        <v>6.1992999999999999E-2</v>
      </c>
      <c r="H231" s="286">
        <v>0.10693</v>
      </c>
      <c r="I231" s="286">
        <v>3.0085999999999998E-2</v>
      </c>
      <c r="J231" s="286">
        <v>1.1449000000000001E-2</v>
      </c>
      <c r="K231" s="286">
        <v>6.4498E-2</v>
      </c>
      <c r="L231" s="286">
        <v>7.3734999999999995E-2</v>
      </c>
      <c r="M231" s="286">
        <v>4.2418000000000004E-2</v>
      </c>
    </row>
    <row r="232" spans="2:13" ht="13.5" x14ac:dyDescent="0.25">
      <c r="B232" s="173" t="s">
        <v>2835</v>
      </c>
      <c r="C232" s="38" t="s">
        <v>211</v>
      </c>
      <c r="D232" s="286">
        <v>0.96099800000000002</v>
      </c>
      <c r="E232" s="286">
        <v>1.0578660000000002</v>
      </c>
      <c r="F232" s="286">
        <v>1.033866</v>
      </c>
      <c r="G232" s="286">
        <v>1.51278</v>
      </c>
      <c r="H232" s="286">
        <v>0.86007500000000003</v>
      </c>
      <c r="I232" s="286">
        <v>0.8911960000000001</v>
      </c>
      <c r="J232" s="286">
        <v>1.003015</v>
      </c>
      <c r="K232" s="286">
        <v>0.82515800000000006</v>
      </c>
      <c r="L232" s="286">
        <v>0.93229699999999993</v>
      </c>
      <c r="M232" s="286">
        <v>1.0033429999999999</v>
      </c>
    </row>
    <row r="233" spans="2:13" ht="13.5" x14ac:dyDescent="0.25">
      <c r="B233" s="173" t="s">
        <v>2836</v>
      </c>
      <c r="C233" s="38" t="s">
        <v>212</v>
      </c>
      <c r="D233" s="286">
        <v>1.441E-3</v>
      </c>
      <c r="E233" s="286">
        <v>1.0219999999999999E-3</v>
      </c>
      <c r="F233" s="286">
        <v>3.3696999999999998E-2</v>
      </c>
      <c r="G233" s="286">
        <v>5.947E-3</v>
      </c>
      <c r="H233" s="286">
        <v>1.3180000000000002E-3</v>
      </c>
      <c r="I233" s="286">
        <v>2.23E-4</v>
      </c>
      <c r="J233" s="286">
        <v>3.7014000000000005E-2</v>
      </c>
      <c r="K233" s="286">
        <v>7.9291E-2</v>
      </c>
      <c r="L233" s="286">
        <v>0.194017</v>
      </c>
      <c r="M233" s="286">
        <v>0.22057999999999997</v>
      </c>
    </row>
    <row r="234" spans="2:13" ht="13.5" x14ac:dyDescent="0.25">
      <c r="B234" s="173" t="s">
        <v>2837</v>
      </c>
      <c r="C234" s="38" t="s">
        <v>213</v>
      </c>
      <c r="D234" s="286">
        <v>0.44884000000000002</v>
      </c>
      <c r="E234" s="286">
        <v>0.220302</v>
      </c>
      <c r="F234" s="286">
        <v>0.20757300000000001</v>
      </c>
      <c r="G234" s="286">
        <v>8.4043000000000007E-2</v>
      </c>
      <c r="H234" s="286">
        <v>5.8577000000000004E-2</v>
      </c>
      <c r="I234" s="286">
        <v>3.5802000000000007E-2</v>
      </c>
      <c r="J234" s="286">
        <v>0.381162</v>
      </c>
      <c r="K234" s="286">
        <v>1.5292289999999999</v>
      </c>
      <c r="L234" s="286">
        <v>2.176831</v>
      </c>
      <c r="M234" s="286">
        <v>1.9920769999999999</v>
      </c>
    </row>
    <row r="235" spans="2:13" ht="13.5" x14ac:dyDescent="0.25">
      <c r="B235" s="173" t="s">
        <v>2838</v>
      </c>
      <c r="C235" s="38" t="s">
        <v>215</v>
      </c>
      <c r="D235" s="286">
        <v>5.068988</v>
      </c>
      <c r="E235" s="286">
        <v>6.123069000000001</v>
      </c>
      <c r="F235" s="286">
        <v>7.9923629999999992</v>
      </c>
      <c r="G235" s="286">
        <v>8.8161959999999997</v>
      </c>
      <c r="H235" s="286">
        <v>10.894538999999998</v>
      </c>
      <c r="I235" s="286">
        <v>13.320077</v>
      </c>
      <c r="J235" s="286">
        <v>15.630201</v>
      </c>
      <c r="K235" s="286">
        <v>18.480519000000001</v>
      </c>
      <c r="L235" s="286">
        <v>22.538101999999999</v>
      </c>
      <c r="M235" s="286">
        <v>25.119672999999999</v>
      </c>
    </row>
    <row r="236" spans="2:13" ht="13.5" x14ac:dyDescent="0.25">
      <c r="B236" s="173" t="s">
        <v>2839</v>
      </c>
      <c r="C236" s="38" t="s">
        <v>2463</v>
      </c>
      <c r="D236" s="286">
        <v>0</v>
      </c>
      <c r="E236" s="286">
        <v>0</v>
      </c>
      <c r="F236" s="286">
        <v>0</v>
      </c>
      <c r="G236" s="286">
        <v>2.4220000000000001E-3</v>
      </c>
      <c r="H236" s="286">
        <v>1.3610000000000001E-2</v>
      </c>
      <c r="I236" s="286">
        <v>1.4036E-2</v>
      </c>
      <c r="J236" s="286">
        <v>0.290298</v>
      </c>
      <c r="K236" s="286">
        <v>1.965247</v>
      </c>
      <c r="L236" s="286">
        <v>2.9268610000000002</v>
      </c>
      <c r="M236" s="286">
        <v>2.3046169999999999</v>
      </c>
    </row>
    <row r="237" spans="2:13" ht="13.5" x14ac:dyDescent="0.25">
      <c r="B237" s="173" t="s">
        <v>2840</v>
      </c>
      <c r="C237" s="38" t="s">
        <v>216</v>
      </c>
      <c r="D237" s="286">
        <v>4.8879000000000006E-2</v>
      </c>
      <c r="E237" s="286">
        <v>3.4450000000000001E-3</v>
      </c>
      <c r="F237" s="286">
        <v>7.9600000000000005E-4</v>
      </c>
      <c r="G237" s="286">
        <v>1.9737000000000001E-2</v>
      </c>
      <c r="H237" s="286">
        <v>4.1177000000000005E-2</v>
      </c>
      <c r="I237" s="286">
        <v>9.9417000000000005E-2</v>
      </c>
      <c r="J237" s="286">
        <v>0.17590500000000001</v>
      </c>
      <c r="K237" s="286">
        <v>0.27591199999999999</v>
      </c>
      <c r="L237" s="286">
        <v>0.366313</v>
      </c>
      <c r="M237" s="286">
        <v>0.31953899999999996</v>
      </c>
    </row>
    <row r="238" spans="2:13" ht="13.5" x14ac:dyDescent="0.25">
      <c r="B238" s="173" t="s">
        <v>2841</v>
      </c>
      <c r="C238" s="38" t="s">
        <v>217</v>
      </c>
      <c r="D238" s="286">
        <v>7.6244000000000006E-2</v>
      </c>
      <c r="E238" s="286">
        <v>0.12082100000000001</v>
      </c>
      <c r="F238" s="286">
        <v>6.1667E-2</v>
      </c>
      <c r="G238" s="286">
        <v>0</v>
      </c>
      <c r="H238" s="286">
        <v>0</v>
      </c>
      <c r="I238" s="286">
        <v>1.7329999999999999E-3</v>
      </c>
      <c r="J238" s="286">
        <v>1.2E-2</v>
      </c>
      <c r="K238" s="286">
        <v>9.5100000000000011E-3</v>
      </c>
      <c r="L238" s="286">
        <v>4.4623999999999997E-2</v>
      </c>
      <c r="M238" s="286">
        <v>2.4045999999999998E-2</v>
      </c>
    </row>
    <row r="239" spans="2:13" ht="13.5" x14ac:dyDescent="0.25">
      <c r="B239" s="173" t="s">
        <v>2842</v>
      </c>
      <c r="C239" s="38" t="s">
        <v>218</v>
      </c>
      <c r="D239" s="286">
        <v>2.1472519999999999</v>
      </c>
      <c r="E239" s="286">
        <v>2.4307880000000002</v>
      </c>
      <c r="F239" s="286">
        <v>3.0239949999999998</v>
      </c>
      <c r="G239" s="286">
        <v>2.8626079999999998</v>
      </c>
      <c r="H239" s="286">
        <v>3.7265950000000001</v>
      </c>
      <c r="I239" s="286">
        <v>4.3613369999999998</v>
      </c>
      <c r="J239" s="286">
        <v>4.6642409999999996</v>
      </c>
      <c r="K239" s="286">
        <v>5.0270400000000004</v>
      </c>
      <c r="L239" s="286">
        <v>3.0116489999999998</v>
      </c>
      <c r="M239" s="286">
        <v>1.494337</v>
      </c>
    </row>
    <row r="240" spans="2:13" ht="13.5" x14ac:dyDescent="0.25">
      <c r="B240" s="174"/>
      <c r="C240" s="38" t="s">
        <v>29</v>
      </c>
      <c r="D240" s="286">
        <v>7.9102740000000002</v>
      </c>
      <c r="E240" s="286">
        <v>7.3245019999999998</v>
      </c>
      <c r="F240" s="286">
        <v>2.7255849999999997</v>
      </c>
      <c r="G240" s="286">
        <v>2.8105279999999997</v>
      </c>
      <c r="H240" s="286">
        <v>2.7283210000000002</v>
      </c>
      <c r="I240" s="286">
        <v>2.3511920000000002</v>
      </c>
      <c r="J240" s="286">
        <v>3.0706850000000001</v>
      </c>
      <c r="K240" s="286">
        <v>4.8443400000000008</v>
      </c>
      <c r="L240" s="286">
        <v>3.9556900000000002</v>
      </c>
      <c r="M240" s="286">
        <v>1.52772</v>
      </c>
    </row>
    <row r="241" spans="2:13" ht="2.25" customHeight="1" x14ac:dyDescent="0.25">
      <c r="B241" s="174"/>
      <c r="C241" s="38"/>
      <c r="D241" s="286"/>
      <c r="E241" s="286"/>
      <c r="F241" s="286"/>
      <c r="G241" s="286"/>
      <c r="H241" s="286"/>
      <c r="I241" s="286"/>
      <c r="J241" s="286"/>
      <c r="K241" s="286"/>
      <c r="L241" s="286"/>
      <c r="M241" s="286"/>
    </row>
    <row r="242" spans="2:13" ht="13.5" x14ac:dyDescent="0.25">
      <c r="B242" s="229" t="s">
        <v>2605</v>
      </c>
      <c r="C242" s="230" t="s">
        <v>14</v>
      </c>
      <c r="D242" s="285">
        <f>SUM(D243:D281)</f>
        <v>327.192364</v>
      </c>
      <c r="E242" s="285">
        <f t="shared" ref="E242:M242" si="8">SUM(E243:E281)</f>
        <v>392.255313</v>
      </c>
      <c r="F242" s="285">
        <f t="shared" si="8"/>
        <v>400.91461300000003</v>
      </c>
      <c r="G242" s="285">
        <f t="shared" si="8"/>
        <v>420.10082199999999</v>
      </c>
      <c r="H242" s="285">
        <f t="shared" si="8"/>
        <v>520.40674100000001</v>
      </c>
      <c r="I242" s="285">
        <f t="shared" si="8"/>
        <v>588.96957699999984</v>
      </c>
      <c r="J242" s="285">
        <f>SUM(J243:J281)</f>
        <v>640.26587599999993</v>
      </c>
      <c r="K242" s="285">
        <f>SUM(K243:K281)</f>
        <v>711.20551499999999</v>
      </c>
      <c r="L242" s="285">
        <f t="shared" si="8"/>
        <v>904.22460299999989</v>
      </c>
      <c r="M242" s="285">
        <f t="shared" si="8"/>
        <v>1049.3098709999997</v>
      </c>
    </row>
    <row r="243" spans="2:13" ht="13.5" x14ac:dyDescent="0.25">
      <c r="B243" s="173" t="s">
        <v>2843</v>
      </c>
      <c r="C243" s="38" t="s">
        <v>223</v>
      </c>
      <c r="D243" s="286">
        <v>0.84811900000000007</v>
      </c>
      <c r="E243" s="286">
        <v>1.7461530000000001</v>
      </c>
      <c r="F243" s="286">
        <v>1.587256</v>
      </c>
      <c r="G243" s="286">
        <v>1.5137890000000001</v>
      </c>
      <c r="H243" s="286">
        <v>9.1611999999999999E-2</v>
      </c>
      <c r="I243" s="286">
        <v>5.195E-3</v>
      </c>
      <c r="J243" s="286">
        <v>4.9309000000000006E-2</v>
      </c>
      <c r="K243" s="286">
        <v>0.35845199999999999</v>
      </c>
      <c r="L243" s="286">
        <v>0.75905599999999995</v>
      </c>
      <c r="M243" s="286">
        <v>0.73861600000000005</v>
      </c>
    </row>
    <row r="244" spans="2:13" ht="13.5" x14ac:dyDescent="0.25">
      <c r="B244" s="173" t="s">
        <v>2844</v>
      </c>
      <c r="C244" s="38" t="s">
        <v>225</v>
      </c>
      <c r="D244" s="286">
        <v>29.873956</v>
      </c>
      <c r="E244" s="286">
        <v>33.277603999999997</v>
      </c>
      <c r="F244" s="286">
        <v>32.691941999999997</v>
      </c>
      <c r="G244" s="286">
        <v>33.145707999999999</v>
      </c>
      <c r="H244" s="286">
        <v>42.052424000000002</v>
      </c>
      <c r="I244" s="286">
        <v>49.703897999999995</v>
      </c>
      <c r="J244" s="286">
        <v>56.459408000000003</v>
      </c>
      <c r="K244" s="286">
        <v>68.002650000000003</v>
      </c>
      <c r="L244" s="286">
        <v>87.626853999999994</v>
      </c>
      <c r="M244" s="286">
        <v>97.34043699999998</v>
      </c>
    </row>
    <row r="245" spans="2:13" ht="13.5" x14ac:dyDescent="0.25">
      <c r="B245" s="173" t="s">
        <v>2845</v>
      </c>
      <c r="C245" s="38" t="s">
        <v>155</v>
      </c>
      <c r="D245" s="286">
        <v>9.1727659999999993</v>
      </c>
      <c r="E245" s="286">
        <v>11.47175</v>
      </c>
      <c r="F245" s="286">
        <v>12.596435</v>
      </c>
      <c r="G245" s="286">
        <v>14.529840999999999</v>
      </c>
      <c r="H245" s="286">
        <v>20.106255000000001</v>
      </c>
      <c r="I245" s="286">
        <v>21.752762999999998</v>
      </c>
      <c r="J245" s="286">
        <v>23.420154</v>
      </c>
      <c r="K245" s="286">
        <v>25.764985000000003</v>
      </c>
      <c r="L245" s="286">
        <v>27.508743000000003</v>
      </c>
      <c r="M245" s="286">
        <v>30.674968</v>
      </c>
    </row>
    <row r="246" spans="2:13" ht="13.5" x14ac:dyDescent="0.25">
      <c r="B246" s="173" t="s">
        <v>2846</v>
      </c>
      <c r="C246" s="38" t="s">
        <v>227</v>
      </c>
      <c r="D246" s="286">
        <v>0.123778</v>
      </c>
      <c r="E246" s="286">
        <v>0.278034</v>
      </c>
      <c r="F246" s="286">
        <v>0.26980700000000002</v>
      </c>
      <c r="G246" s="286">
        <v>0.34382100000000004</v>
      </c>
      <c r="H246" s="286">
        <v>0.23912099999999997</v>
      </c>
      <c r="I246" s="286">
        <v>5.3802000000000003E-2</v>
      </c>
      <c r="J246" s="286">
        <v>0.10509199999999999</v>
      </c>
      <c r="K246" s="286">
        <v>0.136019</v>
      </c>
      <c r="L246" s="286">
        <v>0.25942500000000002</v>
      </c>
      <c r="M246" s="286">
        <v>0.180588</v>
      </c>
    </row>
    <row r="247" spans="2:13" ht="13.5" x14ac:dyDescent="0.25">
      <c r="B247" s="173" t="s">
        <v>2847</v>
      </c>
      <c r="C247" s="38" t="s">
        <v>229</v>
      </c>
      <c r="D247" s="286">
        <v>0.103188</v>
      </c>
      <c r="E247" s="286">
        <v>0.12973699999999999</v>
      </c>
      <c r="F247" s="286">
        <v>0.13161400000000001</v>
      </c>
      <c r="G247" s="286">
        <v>0.12231300000000001</v>
      </c>
      <c r="H247" s="286">
        <v>0.16170400000000001</v>
      </c>
      <c r="I247" s="286">
        <v>0.15558099999999997</v>
      </c>
      <c r="J247" s="286">
        <v>0.22159100000000001</v>
      </c>
      <c r="K247" s="286">
        <v>0.236092</v>
      </c>
      <c r="L247" s="286">
        <v>0.25721099999999997</v>
      </c>
      <c r="M247" s="286">
        <v>0.28817599999999999</v>
      </c>
    </row>
    <row r="248" spans="2:13" ht="13.5" x14ac:dyDescent="0.25">
      <c r="B248" s="173" t="s">
        <v>2848</v>
      </c>
      <c r="C248" s="38" t="s">
        <v>231</v>
      </c>
      <c r="D248" s="286">
        <v>2.3602270000000001</v>
      </c>
      <c r="E248" s="286">
        <v>3.4080729999999999</v>
      </c>
      <c r="F248" s="286">
        <v>3.9611539999999996</v>
      </c>
      <c r="G248" s="286">
        <v>4.6686689999999995</v>
      </c>
      <c r="H248" s="286">
        <v>6.8740870000000003</v>
      </c>
      <c r="I248" s="286">
        <v>7.7385550000000007</v>
      </c>
      <c r="J248" s="286">
        <v>7.8318579999999995</v>
      </c>
      <c r="K248" s="286">
        <v>9.5878450000000015</v>
      </c>
      <c r="L248" s="286">
        <v>12.985341</v>
      </c>
      <c r="M248" s="286">
        <v>13.518034999999999</v>
      </c>
    </row>
    <row r="249" spans="2:13" ht="13.5" x14ac:dyDescent="0.25">
      <c r="B249" s="173" t="s">
        <v>2849</v>
      </c>
      <c r="C249" s="38" t="s">
        <v>232</v>
      </c>
      <c r="D249" s="286">
        <v>1.049647</v>
      </c>
      <c r="E249" s="286">
        <v>1.2746219999999999</v>
      </c>
      <c r="F249" s="286">
        <v>1.3202820000000002</v>
      </c>
      <c r="G249" s="286">
        <v>1.5508120000000001</v>
      </c>
      <c r="H249" s="286">
        <v>2.1547650000000003</v>
      </c>
      <c r="I249" s="286">
        <v>3.0751460000000002</v>
      </c>
      <c r="J249" s="286">
        <v>3.4772620000000001</v>
      </c>
      <c r="K249" s="286">
        <v>3.3279559999999999</v>
      </c>
      <c r="L249" s="286">
        <v>3.951851</v>
      </c>
      <c r="M249" s="286">
        <v>4.2428689999999998</v>
      </c>
    </row>
    <row r="250" spans="2:13" ht="13.5" x14ac:dyDescent="0.25">
      <c r="B250" s="173" t="s">
        <v>2850</v>
      </c>
      <c r="C250" s="38" t="s">
        <v>234</v>
      </c>
      <c r="D250" s="286">
        <v>0</v>
      </c>
      <c r="E250" s="286">
        <v>0</v>
      </c>
      <c r="F250" s="286">
        <v>8.3799999999999999E-4</v>
      </c>
      <c r="G250" s="286">
        <v>2.9299999999999999E-3</v>
      </c>
      <c r="H250" s="286">
        <v>7.2999999999999996E-4</v>
      </c>
      <c r="I250" s="286">
        <v>9.2759999999999995E-3</v>
      </c>
      <c r="J250" s="286">
        <v>5.6894999999999994E-2</v>
      </c>
      <c r="K250" s="286">
        <v>0.221243</v>
      </c>
      <c r="L250" s="286">
        <v>0.30849300000000002</v>
      </c>
      <c r="M250" s="286">
        <v>0.68920599999999999</v>
      </c>
    </row>
    <row r="251" spans="2:13" ht="13.5" x14ac:dyDescent="0.25">
      <c r="B251" s="173" t="s">
        <v>2851</v>
      </c>
      <c r="C251" s="38" t="s">
        <v>236</v>
      </c>
      <c r="D251" s="286">
        <v>12.123002</v>
      </c>
      <c r="E251" s="286">
        <v>16.749397000000002</v>
      </c>
      <c r="F251" s="286">
        <v>17.695833999999998</v>
      </c>
      <c r="G251" s="286">
        <v>17.806977</v>
      </c>
      <c r="H251" s="286">
        <v>22.088177999999999</v>
      </c>
      <c r="I251" s="286">
        <v>24.674879000000001</v>
      </c>
      <c r="J251" s="286">
        <v>26.672165999999997</v>
      </c>
      <c r="K251" s="286">
        <v>23.283369</v>
      </c>
      <c r="L251" s="286">
        <v>28.153758</v>
      </c>
      <c r="M251" s="286">
        <v>33.631083000000004</v>
      </c>
    </row>
    <row r="252" spans="2:13" ht="13.5" x14ac:dyDescent="0.25">
      <c r="B252" s="173" t="s">
        <v>2852</v>
      </c>
      <c r="C252" s="38" t="s">
        <v>237</v>
      </c>
      <c r="D252" s="286">
        <v>6.9256039999999999</v>
      </c>
      <c r="E252" s="286">
        <v>8.784122</v>
      </c>
      <c r="F252" s="286">
        <v>9.0927120000000006</v>
      </c>
      <c r="G252" s="286">
        <v>9.6150380000000002</v>
      </c>
      <c r="H252" s="286">
        <v>13.178027</v>
      </c>
      <c r="I252" s="286">
        <v>15.307153</v>
      </c>
      <c r="J252" s="286">
        <v>16.109416</v>
      </c>
      <c r="K252" s="286">
        <v>19.447200000000002</v>
      </c>
      <c r="L252" s="286">
        <v>27.645823</v>
      </c>
      <c r="M252" s="286">
        <v>29.224726000000004</v>
      </c>
    </row>
    <row r="253" spans="2:13" ht="13.5" x14ac:dyDescent="0.25">
      <c r="B253" s="173" t="s">
        <v>2853</v>
      </c>
      <c r="C253" s="38" t="s">
        <v>239</v>
      </c>
      <c r="D253" s="286">
        <v>0.35156900000000002</v>
      </c>
      <c r="E253" s="286">
        <v>0.40118000000000009</v>
      </c>
      <c r="F253" s="286">
        <v>0.40905400000000003</v>
      </c>
      <c r="G253" s="286">
        <v>0.46614900000000004</v>
      </c>
      <c r="H253" s="286">
        <v>0.62523000000000006</v>
      </c>
      <c r="I253" s="286">
        <v>0.68770200000000004</v>
      </c>
      <c r="J253" s="286">
        <v>0.69841799999999998</v>
      </c>
      <c r="K253" s="286">
        <v>0.83153199999999994</v>
      </c>
      <c r="L253" s="286">
        <v>1.049812</v>
      </c>
      <c r="M253" s="286">
        <v>1.02369</v>
      </c>
    </row>
    <row r="254" spans="2:13" ht="13.5" x14ac:dyDescent="0.25">
      <c r="B254" s="173" t="s">
        <v>2854</v>
      </c>
      <c r="C254" s="38" t="s">
        <v>181</v>
      </c>
      <c r="D254" s="286">
        <v>0</v>
      </c>
      <c r="E254" s="286">
        <v>0</v>
      </c>
      <c r="F254" s="286">
        <v>7.2579999999999997E-3</v>
      </c>
      <c r="G254" s="286">
        <v>2.0302000000000001E-2</v>
      </c>
      <c r="H254" s="286">
        <v>4.3755000000000002E-2</v>
      </c>
      <c r="I254" s="286">
        <v>4.9484E-2</v>
      </c>
      <c r="J254" s="286">
        <v>5.1810999999999996E-2</v>
      </c>
      <c r="K254" s="286">
        <v>0.14941100000000002</v>
      </c>
      <c r="L254" s="286">
        <v>9.6758999999999998E-2</v>
      </c>
      <c r="M254" s="286">
        <v>0.10055</v>
      </c>
    </row>
    <row r="255" spans="2:13" ht="13.5" x14ac:dyDescent="0.25">
      <c r="B255" s="173" t="s">
        <v>2855</v>
      </c>
      <c r="C255" s="38" t="s">
        <v>19</v>
      </c>
      <c r="D255" s="286">
        <v>0</v>
      </c>
      <c r="E255" s="286">
        <v>0</v>
      </c>
      <c r="F255" s="286">
        <v>0</v>
      </c>
      <c r="G255" s="286">
        <v>0</v>
      </c>
      <c r="H255" s="286">
        <v>0</v>
      </c>
      <c r="I255" s="286">
        <v>3.176E-3</v>
      </c>
      <c r="J255" s="286">
        <v>1.1297000000000001E-2</v>
      </c>
      <c r="K255" s="286">
        <v>3.8501000000000001E-2</v>
      </c>
      <c r="L255" s="286">
        <v>2.5382999999999999E-2</v>
      </c>
      <c r="M255" s="286">
        <v>1.6392E-2</v>
      </c>
    </row>
    <row r="256" spans="2:13" ht="13.5" x14ac:dyDescent="0.25">
      <c r="B256" s="173" t="s">
        <v>2856</v>
      </c>
      <c r="C256" s="38" t="s">
        <v>186</v>
      </c>
      <c r="D256" s="286">
        <v>7.2999999999999999E-5</v>
      </c>
      <c r="E256" s="286">
        <v>0</v>
      </c>
      <c r="F256" s="286">
        <v>1.2300000000000001E-4</v>
      </c>
      <c r="G256" s="286">
        <v>0</v>
      </c>
      <c r="H256" s="286">
        <v>0</v>
      </c>
      <c r="I256" s="286">
        <v>1.2849999999999999E-3</v>
      </c>
      <c r="J256" s="286">
        <v>2.6783000000000001E-2</v>
      </c>
      <c r="K256" s="286">
        <v>0.32322600000000001</v>
      </c>
      <c r="L256" s="286">
        <v>0.43030499999999999</v>
      </c>
      <c r="M256" s="286">
        <v>0.30227100000000001</v>
      </c>
    </row>
    <row r="257" spans="2:13" s="22" customFormat="1" ht="13.5" x14ac:dyDescent="0.25">
      <c r="B257" s="173" t="s">
        <v>2857</v>
      </c>
      <c r="C257" s="134" t="s">
        <v>244</v>
      </c>
      <c r="D257" s="286">
        <v>0</v>
      </c>
      <c r="E257" s="286">
        <v>0</v>
      </c>
      <c r="F257" s="286">
        <v>0</v>
      </c>
      <c r="G257" s="286">
        <v>0</v>
      </c>
      <c r="H257" s="286">
        <v>6.29E-4</v>
      </c>
      <c r="I257" s="286">
        <v>3.0249999999999999E-3</v>
      </c>
      <c r="J257" s="286">
        <v>6.117E-3</v>
      </c>
      <c r="K257" s="286">
        <v>0.64974599999999993</v>
      </c>
      <c r="L257" s="286">
        <v>8.6087999999999998E-2</v>
      </c>
      <c r="M257" s="286">
        <v>0.23052300000000001</v>
      </c>
    </row>
    <row r="258" spans="2:13" ht="13.5" x14ac:dyDescent="0.25">
      <c r="B258" s="173" t="s">
        <v>2858</v>
      </c>
      <c r="C258" s="38" t="s">
        <v>245</v>
      </c>
      <c r="D258" s="286">
        <v>0</v>
      </c>
      <c r="E258" s="286">
        <v>0</v>
      </c>
      <c r="F258" s="286">
        <v>0</v>
      </c>
      <c r="G258" s="286">
        <v>0</v>
      </c>
      <c r="H258" s="286">
        <v>0</v>
      </c>
      <c r="I258" s="286">
        <v>3.8699999999999997E-4</v>
      </c>
      <c r="J258" s="286">
        <v>7.2959999999999995E-3</v>
      </c>
      <c r="K258" s="286">
        <v>1.2587000000000001E-2</v>
      </c>
      <c r="L258" s="286">
        <v>3.8704000000000002E-2</v>
      </c>
      <c r="M258" s="286">
        <v>5.2163000000000001E-2</v>
      </c>
    </row>
    <row r="259" spans="2:13" ht="13.5" x14ac:dyDescent="0.25">
      <c r="B259" s="173" t="s">
        <v>2859</v>
      </c>
      <c r="C259" s="38" t="s">
        <v>194</v>
      </c>
      <c r="D259" s="286">
        <v>11.761960999999999</v>
      </c>
      <c r="E259" s="286">
        <v>13.404286000000001</v>
      </c>
      <c r="F259" s="286">
        <v>14.114904000000001</v>
      </c>
      <c r="G259" s="286">
        <v>15.329396000000001</v>
      </c>
      <c r="H259" s="286">
        <v>19.333475</v>
      </c>
      <c r="I259" s="286">
        <v>19.683785</v>
      </c>
      <c r="J259" s="286">
        <v>23.017973000000001</v>
      </c>
      <c r="K259" s="286">
        <v>25.567515999999998</v>
      </c>
      <c r="L259" s="286">
        <v>34.772807</v>
      </c>
      <c r="M259" s="286">
        <v>45.620867000000004</v>
      </c>
    </row>
    <row r="260" spans="2:13" ht="13.5" x14ac:dyDescent="0.25">
      <c r="B260" s="173" t="s">
        <v>2860</v>
      </c>
      <c r="C260" s="38" t="s">
        <v>247</v>
      </c>
      <c r="D260" s="286">
        <v>26.044226999999999</v>
      </c>
      <c r="E260" s="286">
        <v>26.433135999999998</v>
      </c>
      <c r="F260" s="286">
        <v>29.014439999999997</v>
      </c>
      <c r="G260" s="286">
        <v>33.299014</v>
      </c>
      <c r="H260" s="286">
        <v>42.267804999999996</v>
      </c>
      <c r="I260" s="286">
        <v>51.340008000000005</v>
      </c>
      <c r="J260" s="286">
        <v>52.296368999999999</v>
      </c>
      <c r="K260" s="286">
        <v>56.229858</v>
      </c>
      <c r="L260" s="286">
        <v>71.900458</v>
      </c>
      <c r="M260" s="286">
        <v>87.225042999999999</v>
      </c>
    </row>
    <row r="261" spans="2:13" ht="13.5" x14ac:dyDescent="0.25">
      <c r="B261" s="173" t="s">
        <v>2861</v>
      </c>
      <c r="C261" s="38" t="s">
        <v>196</v>
      </c>
      <c r="D261" s="286">
        <v>0.55416299999999996</v>
      </c>
      <c r="E261" s="286">
        <v>0.57779000000000003</v>
      </c>
      <c r="F261" s="286">
        <v>0.55950600000000006</v>
      </c>
      <c r="G261" s="286">
        <v>0.53683100000000006</v>
      </c>
      <c r="H261" s="286">
        <v>0.41927699999999996</v>
      </c>
      <c r="I261" s="286">
        <v>0.33936900000000003</v>
      </c>
      <c r="J261" s="286">
        <v>0.383268</v>
      </c>
      <c r="K261" s="286">
        <v>0.42909700000000006</v>
      </c>
      <c r="L261" s="286">
        <v>0.728321</v>
      </c>
      <c r="M261" s="286">
        <v>0.70472900000000005</v>
      </c>
    </row>
    <row r="262" spans="2:13" ht="13.5" x14ac:dyDescent="0.25">
      <c r="B262" s="173" t="s">
        <v>2862</v>
      </c>
      <c r="C262" s="38" t="s">
        <v>250</v>
      </c>
      <c r="D262" s="286">
        <v>13.809567000000001</v>
      </c>
      <c r="E262" s="286">
        <v>17.230460000000001</v>
      </c>
      <c r="F262" s="286">
        <v>19.292681999999999</v>
      </c>
      <c r="G262" s="286">
        <v>22.140899000000001</v>
      </c>
      <c r="H262" s="286">
        <v>29.281241999999999</v>
      </c>
      <c r="I262" s="286">
        <v>32.239879999999999</v>
      </c>
      <c r="J262" s="286">
        <v>35.409683999999999</v>
      </c>
      <c r="K262" s="286">
        <v>37.968871999999998</v>
      </c>
      <c r="L262" s="286">
        <v>44.427</v>
      </c>
      <c r="M262" s="286">
        <v>51.307122999999997</v>
      </c>
    </row>
    <row r="263" spans="2:13" ht="13.5" x14ac:dyDescent="0.25">
      <c r="B263" s="173" t="s">
        <v>2863</v>
      </c>
      <c r="C263" s="38" t="s">
        <v>251</v>
      </c>
      <c r="D263" s="286">
        <v>0</v>
      </c>
      <c r="E263" s="286">
        <v>0</v>
      </c>
      <c r="F263" s="286">
        <v>0</v>
      </c>
      <c r="G263" s="286">
        <v>1.1871E-2</v>
      </c>
      <c r="H263" s="286">
        <v>5.9389999999999998E-3</v>
      </c>
      <c r="I263" s="286">
        <v>1.3377E-2</v>
      </c>
      <c r="J263" s="286">
        <v>4.3529999999999999E-2</v>
      </c>
      <c r="K263" s="286">
        <v>0.104503</v>
      </c>
      <c r="L263" s="286">
        <v>0.169992</v>
      </c>
      <c r="M263" s="286">
        <v>0.16892599999999997</v>
      </c>
    </row>
    <row r="264" spans="2:13" ht="13.5" x14ac:dyDescent="0.25">
      <c r="B264" s="173" t="s">
        <v>2864</v>
      </c>
      <c r="C264" s="38" t="s">
        <v>253</v>
      </c>
      <c r="D264" s="286">
        <v>2.9463349999999999</v>
      </c>
      <c r="E264" s="286">
        <v>3.5002719999999998</v>
      </c>
      <c r="F264" s="286">
        <v>3.9382539999999997</v>
      </c>
      <c r="G264" s="286">
        <v>4.5829969999999998</v>
      </c>
      <c r="H264" s="286">
        <v>5.5221369999999999</v>
      </c>
      <c r="I264" s="286">
        <v>7.8881510000000006</v>
      </c>
      <c r="J264" s="286">
        <v>9.6985580000000002</v>
      </c>
      <c r="K264" s="286">
        <v>14.093914</v>
      </c>
      <c r="L264" s="286">
        <v>17.319639000000002</v>
      </c>
      <c r="M264" s="286">
        <v>21.867487999999998</v>
      </c>
    </row>
    <row r="265" spans="2:13" ht="13.5" x14ac:dyDescent="0.25">
      <c r="B265" s="173" t="s">
        <v>2865</v>
      </c>
      <c r="C265" s="38" t="s">
        <v>201</v>
      </c>
      <c r="D265" s="286">
        <v>0.33537600000000001</v>
      </c>
      <c r="E265" s="286">
        <v>0.43571900000000002</v>
      </c>
      <c r="F265" s="286">
        <v>0.42511500000000002</v>
      </c>
      <c r="G265" s="286">
        <v>0.47443100000000005</v>
      </c>
      <c r="H265" s="286">
        <v>0.61150000000000004</v>
      </c>
      <c r="I265" s="286">
        <v>0.65434100000000006</v>
      </c>
      <c r="J265" s="286">
        <v>0.54104399999999997</v>
      </c>
      <c r="K265" s="286">
        <v>0.58933400000000002</v>
      </c>
      <c r="L265" s="286">
        <v>0.69618199999999997</v>
      </c>
      <c r="M265" s="286">
        <v>0.66726200000000002</v>
      </c>
    </row>
    <row r="266" spans="2:13" ht="13.5" x14ac:dyDescent="0.25">
      <c r="B266" s="173" t="s">
        <v>2866</v>
      </c>
      <c r="C266" s="38" t="s">
        <v>255</v>
      </c>
      <c r="D266" s="286">
        <v>1.7745130000000002</v>
      </c>
      <c r="E266" s="286">
        <v>1.8274429999999999</v>
      </c>
      <c r="F266" s="286">
        <v>1.8065009999999999</v>
      </c>
      <c r="G266" s="286">
        <v>2.0381610000000001</v>
      </c>
      <c r="H266" s="286">
        <v>2.465881</v>
      </c>
      <c r="I266" s="286">
        <v>2.3712900000000001</v>
      </c>
      <c r="J266" s="286">
        <v>2.5185180000000003</v>
      </c>
      <c r="K266" s="286">
        <v>2.9121580000000002</v>
      </c>
      <c r="L266" s="286">
        <v>3.8223260000000003</v>
      </c>
      <c r="M266" s="286">
        <v>4.3539279999999998</v>
      </c>
    </row>
    <row r="267" spans="2:13" ht="13.5" x14ac:dyDescent="0.25">
      <c r="B267" s="173" t="s">
        <v>2867</v>
      </c>
      <c r="C267" s="38" t="s">
        <v>256</v>
      </c>
      <c r="D267" s="286">
        <v>37.767690000000002</v>
      </c>
      <c r="E267" s="286">
        <v>47.310057</v>
      </c>
      <c r="F267" s="286">
        <v>39.567588999999998</v>
      </c>
      <c r="G267" s="286">
        <v>36.732731999999999</v>
      </c>
      <c r="H267" s="286">
        <v>37.299999</v>
      </c>
      <c r="I267" s="286">
        <v>44.128836</v>
      </c>
      <c r="J267" s="286">
        <v>51.811532999999997</v>
      </c>
      <c r="K267" s="286">
        <v>65.580512999999996</v>
      </c>
      <c r="L267" s="286">
        <v>98.655285000000006</v>
      </c>
      <c r="M267" s="286">
        <v>105.25375</v>
      </c>
    </row>
    <row r="268" spans="2:13" ht="13.5" x14ac:dyDescent="0.25">
      <c r="B268" s="173" t="s">
        <v>2868</v>
      </c>
      <c r="C268" s="38" t="s">
        <v>258</v>
      </c>
      <c r="D268" s="286">
        <v>4.75E-4</v>
      </c>
      <c r="E268" s="286">
        <v>0</v>
      </c>
      <c r="F268" s="286">
        <v>0</v>
      </c>
      <c r="G268" s="286">
        <v>0</v>
      </c>
      <c r="H268" s="286">
        <v>0</v>
      </c>
      <c r="I268" s="286">
        <v>5.5839999999999996E-3</v>
      </c>
      <c r="J268" s="286">
        <v>5.8788999999999994E-2</v>
      </c>
      <c r="K268" s="286">
        <v>0.10177999999999998</v>
      </c>
      <c r="L268" s="286">
        <v>0.124891</v>
      </c>
      <c r="M268" s="286">
        <v>0.116826</v>
      </c>
    </row>
    <row r="269" spans="2:13" ht="13.5" x14ac:dyDescent="0.25">
      <c r="B269" s="173" t="s">
        <v>2869</v>
      </c>
      <c r="C269" s="38" t="s">
        <v>260</v>
      </c>
      <c r="D269" s="286">
        <v>2.8481719999999999</v>
      </c>
      <c r="E269" s="286">
        <v>3.8849369999999999</v>
      </c>
      <c r="F269" s="286">
        <v>4.1518880000000005</v>
      </c>
      <c r="G269" s="286">
        <v>4.15571</v>
      </c>
      <c r="H269" s="286">
        <v>5.3056990000000006</v>
      </c>
      <c r="I269" s="286">
        <v>6.17659</v>
      </c>
      <c r="J269" s="286">
        <v>7.1939950000000001</v>
      </c>
      <c r="K269" s="286">
        <v>8.0879690000000011</v>
      </c>
      <c r="L269" s="286">
        <v>9.6047469999999997</v>
      </c>
      <c r="M269" s="286">
        <v>11.138245999999999</v>
      </c>
    </row>
    <row r="270" spans="2:13" ht="13.5" x14ac:dyDescent="0.25">
      <c r="B270" s="173" t="s">
        <v>2870</v>
      </c>
      <c r="C270" s="38" t="s">
        <v>261</v>
      </c>
      <c r="D270" s="286">
        <v>13.842906000000001</v>
      </c>
      <c r="E270" s="286">
        <v>16.312466000000001</v>
      </c>
      <c r="F270" s="286">
        <v>17.843104</v>
      </c>
      <c r="G270" s="286">
        <v>20.979422</v>
      </c>
      <c r="H270" s="286">
        <v>27.880766000000001</v>
      </c>
      <c r="I270" s="286">
        <v>26.920798000000001</v>
      </c>
      <c r="J270" s="286">
        <v>27.905222000000002</v>
      </c>
      <c r="K270" s="286">
        <v>29.108350999999999</v>
      </c>
      <c r="L270" s="286">
        <v>35.368079000000002</v>
      </c>
      <c r="M270" s="286">
        <v>39.691435999999996</v>
      </c>
    </row>
    <row r="271" spans="2:13" ht="13.5" x14ac:dyDescent="0.25">
      <c r="B271" s="173" t="s">
        <v>2871</v>
      </c>
      <c r="C271" s="38" t="s">
        <v>263</v>
      </c>
      <c r="D271" s="286">
        <v>8.0649999999999999E-2</v>
      </c>
      <c r="E271" s="286">
        <v>7.7185999999999991E-2</v>
      </c>
      <c r="F271" s="286">
        <v>7.3044999999999999E-2</v>
      </c>
      <c r="G271" s="286">
        <v>7.8023000000000009E-2</v>
      </c>
      <c r="H271" s="286">
        <v>0.10281900000000001</v>
      </c>
      <c r="I271" s="286">
        <v>0.219389</v>
      </c>
      <c r="J271" s="286">
        <v>0.108296</v>
      </c>
      <c r="K271" s="286">
        <v>9.8399E-2</v>
      </c>
      <c r="L271" s="286">
        <v>0.10932499999999999</v>
      </c>
      <c r="M271" s="286">
        <v>8.9432999999999999E-2</v>
      </c>
    </row>
    <row r="272" spans="2:13" ht="13.5" x14ac:dyDescent="0.25">
      <c r="B272" s="173" t="s">
        <v>2872</v>
      </c>
      <c r="C272" s="38" t="s">
        <v>265</v>
      </c>
      <c r="D272" s="286">
        <v>34.295633000000002</v>
      </c>
      <c r="E272" s="286">
        <v>42.494928999999999</v>
      </c>
      <c r="F272" s="286">
        <v>43.665607000000001</v>
      </c>
      <c r="G272" s="286">
        <v>45.22025</v>
      </c>
      <c r="H272" s="286">
        <v>57.265402000000002</v>
      </c>
      <c r="I272" s="286">
        <v>66.215356999999997</v>
      </c>
      <c r="J272" s="286">
        <v>72.867359999999991</v>
      </c>
      <c r="K272" s="286">
        <v>81.022458</v>
      </c>
      <c r="L272" s="286">
        <v>97.591823000000005</v>
      </c>
      <c r="M272" s="286">
        <v>116.55874399999999</v>
      </c>
    </row>
    <row r="273" spans="2:13" ht="13.5" x14ac:dyDescent="0.25">
      <c r="B273" s="173" t="s">
        <v>2873</v>
      </c>
      <c r="C273" s="38" t="s">
        <v>266</v>
      </c>
      <c r="D273" s="286">
        <v>3.394282</v>
      </c>
      <c r="E273" s="286">
        <v>4.8017060000000003</v>
      </c>
      <c r="F273" s="286">
        <v>5.676024</v>
      </c>
      <c r="G273" s="286">
        <v>7.2546409999999995</v>
      </c>
      <c r="H273" s="286">
        <v>9.8141890000000007</v>
      </c>
      <c r="I273" s="286">
        <v>10.904333000000001</v>
      </c>
      <c r="J273" s="286">
        <v>12.479832000000002</v>
      </c>
      <c r="K273" s="286">
        <v>14.709918000000002</v>
      </c>
      <c r="L273" s="286">
        <v>17.619773000000002</v>
      </c>
      <c r="M273" s="286">
        <v>20.141227000000001</v>
      </c>
    </row>
    <row r="274" spans="2:13" ht="13.5" x14ac:dyDescent="0.25">
      <c r="B274" s="173" t="s">
        <v>2874</v>
      </c>
      <c r="C274" s="38" t="s">
        <v>2443</v>
      </c>
      <c r="D274" s="286">
        <v>7.0329060000000005</v>
      </c>
      <c r="E274" s="286">
        <v>9.5060020000000005</v>
      </c>
      <c r="F274" s="286">
        <v>10.492908</v>
      </c>
      <c r="G274" s="286">
        <v>10.500478000000001</v>
      </c>
      <c r="H274" s="286">
        <v>11.106068</v>
      </c>
      <c r="I274" s="286">
        <v>14.774246000000002</v>
      </c>
      <c r="J274" s="286">
        <v>15.852713999999999</v>
      </c>
      <c r="K274" s="286">
        <v>19.667318000000002</v>
      </c>
      <c r="L274" s="286">
        <v>24.135798999999999</v>
      </c>
      <c r="M274" s="286">
        <v>24.890044000000003</v>
      </c>
    </row>
    <row r="275" spans="2:13" ht="13.5" x14ac:dyDescent="0.25">
      <c r="B275" s="173" t="s">
        <v>2875</v>
      </c>
      <c r="C275" s="38" t="s">
        <v>269</v>
      </c>
      <c r="D275" s="286">
        <v>13.926748</v>
      </c>
      <c r="E275" s="286">
        <v>17.664171</v>
      </c>
      <c r="F275" s="286">
        <v>18.649805000000001</v>
      </c>
      <c r="G275" s="286">
        <v>19.593240999999999</v>
      </c>
      <c r="H275" s="286">
        <v>22.785871</v>
      </c>
      <c r="I275" s="286">
        <v>26.135282999999998</v>
      </c>
      <c r="J275" s="286">
        <v>29.242311999999998</v>
      </c>
      <c r="K275" s="286">
        <v>28.223862000000004</v>
      </c>
      <c r="L275" s="286">
        <v>37.890264000000002</v>
      </c>
      <c r="M275" s="286">
        <v>46.296140999999999</v>
      </c>
    </row>
    <row r="276" spans="2:13" ht="13.5" x14ac:dyDescent="0.25">
      <c r="B276" s="173" t="s">
        <v>2876</v>
      </c>
      <c r="C276" s="38" t="s">
        <v>2444</v>
      </c>
      <c r="D276" s="286">
        <v>0.40841699999999997</v>
      </c>
      <c r="E276" s="286">
        <v>0.49006700000000003</v>
      </c>
      <c r="F276" s="286">
        <v>0.54618199999999995</v>
      </c>
      <c r="G276" s="286">
        <v>0.53875300000000004</v>
      </c>
      <c r="H276" s="286">
        <v>0.63212999999999997</v>
      </c>
      <c r="I276" s="286">
        <v>0.65803699999999998</v>
      </c>
      <c r="J276" s="286">
        <v>0.82844299999999993</v>
      </c>
      <c r="K276" s="286">
        <v>0.77694700000000005</v>
      </c>
      <c r="L276" s="286">
        <v>0.67140200000000005</v>
      </c>
      <c r="M276" s="286">
        <v>0.59661399999999998</v>
      </c>
    </row>
    <row r="277" spans="2:13" ht="13.5" x14ac:dyDescent="0.25">
      <c r="B277" s="173" t="s">
        <v>2877</v>
      </c>
      <c r="C277" s="38" t="s">
        <v>2445</v>
      </c>
      <c r="D277" s="286">
        <v>89.060867999999999</v>
      </c>
      <c r="E277" s="286">
        <v>105.043508</v>
      </c>
      <c r="F277" s="286">
        <v>108.611355</v>
      </c>
      <c r="G277" s="286">
        <v>110.04649900000001</v>
      </c>
      <c r="H277" s="286">
        <v>138.270916</v>
      </c>
      <c r="I277" s="286">
        <v>152.20680899999999</v>
      </c>
      <c r="J277" s="286">
        <v>159.67736100000002</v>
      </c>
      <c r="K277" s="286">
        <v>167.041427</v>
      </c>
      <c r="L277" s="286">
        <v>211.72492500000001</v>
      </c>
      <c r="M277" s="286">
        <v>253.75223299999999</v>
      </c>
    </row>
    <row r="278" spans="2:13" ht="13.5" x14ac:dyDescent="0.25">
      <c r="B278" s="173" t="s">
        <v>2878</v>
      </c>
      <c r="C278" s="38" t="s">
        <v>271</v>
      </c>
      <c r="D278" s="286">
        <v>0.89498300000000008</v>
      </c>
      <c r="E278" s="286">
        <v>1.0876459999999999</v>
      </c>
      <c r="F278" s="286">
        <v>1.171313</v>
      </c>
      <c r="G278" s="286">
        <v>1.1460999999999999</v>
      </c>
      <c r="H278" s="286">
        <v>1.0958780000000001</v>
      </c>
      <c r="I278" s="286">
        <v>1.2964469999999999</v>
      </c>
      <c r="J278" s="286">
        <v>1.2056629999999999</v>
      </c>
      <c r="K278" s="286">
        <v>1.7158519999999999</v>
      </c>
      <c r="L278" s="286">
        <v>1.777712</v>
      </c>
      <c r="M278" s="286">
        <v>2.0741369999999999</v>
      </c>
    </row>
    <row r="279" spans="2:13" ht="13.5" x14ac:dyDescent="0.25">
      <c r="B279" s="173" t="s">
        <v>2879</v>
      </c>
      <c r="C279" s="38" t="s">
        <v>2446</v>
      </c>
      <c r="D279" s="286">
        <v>2.6819999999999999E-3</v>
      </c>
      <c r="E279" s="286">
        <v>4.3280000000000002E-3</v>
      </c>
      <c r="F279" s="286">
        <v>1.2179999999999999E-3</v>
      </c>
      <c r="G279" s="286">
        <v>1.9870000000000001E-3</v>
      </c>
      <c r="H279" s="286">
        <v>2.6490000000000003E-3</v>
      </c>
      <c r="I279" s="286">
        <v>9.1690000000000001E-3</v>
      </c>
      <c r="J279" s="286">
        <v>5.5909E-2</v>
      </c>
      <c r="K279" s="286">
        <v>0.23154599999999997</v>
      </c>
      <c r="L279" s="286">
        <v>0.58082500000000004</v>
      </c>
      <c r="M279" s="286">
        <v>0.57144400000000006</v>
      </c>
    </row>
    <row r="280" spans="2:13" ht="13.5" x14ac:dyDescent="0.25">
      <c r="B280" s="173" t="s">
        <v>2880</v>
      </c>
      <c r="C280" s="38" t="s">
        <v>273</v>
      </c>
      <c r="D280" s="286">
        <v>2.6850939999999999</v>
      </c>
      <c r="E280" s="286">
        <v>1.8391649999999999</v>
      </c>
      <c r="F280" s="286">
        <v>1.46068</v>
      </c>
      <c r="G280" s="286">
        <v>1.6530370000000001</v>
      </c>
      <c r="H280" s="286">
        <v>1.3205259999999999</v>
      </c>
      <c r="I280" s="286">
        <v>1.5671910000000002</v>
      </c>
      <c r="J280" s="286">
        <v>1.8646300000000002</v>
      </c>
      <c r="K280" s="286">
        <v>1.895953</v>
      </c>
      <c r="L280" s="286">
        <v>3.2610840000000003</v>
      </c>
      <c r="M280" s="286">
        <v>3.2957330000000002</v>
      </c>
    </row>
    <row r="281" spans="2:13" ht="13.5" x14ac:dyDescent="0.25">
      <c r="B281" s="174"/>
      <c r="C281" s="38" t="s">
        <v>29</v>
      </c>
      <c r="D281" s="286">
        <v>0.79278699999999991</v>
      </c>
      <c r="E281" s="286">
        <v>0.80936699999999995</v>
      </c>
      <c r="F281" s="286">
        <v>8.8183999999999998E-2</v>
      </c>
      <c r="G281" s="286">
        <v>0</v>
      </c>
      <c r="H281" s="286">
        <v>5.5999999999999999E-5</v>
      </c>
      <c r="I281" s="286">
        <v>0</v>
      </c>
      <c r="J281" s="286">
        <v>0</v>
      </c>
      <c r="K281" s="286">
        <v>2.6771560000000001</v>
      </c>
      <c r="L281" s="286">
        <v>8.8338E-2</v>
      </c>
      <c r="M281" s="286">
        <v>0.67420400000000003</v>
      </c>
    </row>
    <row r="282" spans="2:13" ht="2.25" customHeight="1" x14ac:dyDescent="0.25">
      <c r="B282" s="174"/>
      <c r="C282" s="38"/>
      <c r="D282" s="286"/>
      <c r="E282" s="286"/>
      <c r="F282" s="286"/>
      <c r="G282" s="286"/>
      <c r="H282" s="286"/>
      <c r="I282" s="286"/>
      <c r="J282" s="286"/>
      <c r="K282" s="286"/>
      <c r="L282" s="286"/>
      <c r="M282" s="286"/>
    </row>
    <row r="283" spans="2:13" ht="13.5" x14ac:dyDescent="0.25">
      <c r="B283" s="229" t="s">
        <v>2606</v>
      </c>
      <c r="C283" s="230" t="s">
        <v>15</v>
      </c>
      <c r="D283" s="285">
        <f>SUM(D284:D294)</f>
        <v>183.30427799999998</v>
      </c>
      <c r="E283" s="285">
        <f t="shared" ref="E283:M283" si="9">SUM(E284:E294)</f>
        <v>216.772919</v>
      </c>
      <c r="F283" s="285">
        <f t="shared" si="9"/>
        <v>228.64500200000001</v>
      </c>
      <c r="G283" s="285">
        <f t="shared" si="9"/>
        <v>252.15583999999998</v>
      </c>
      <c r="H283" s="285">
        <f t="shared" si="9"/>
        <v>303.47147799999999</v>
      </c>
      <c r="I283" s="285">
        <f t="shared" si="9"/>
        <v>321.94728399999997</v>
      </c>
      <c r="J283" s="285">
        <f>SUM(J284:J294)</f>
        <v>303.92982899999998</v>
      </c>
      <c r="K283" s="285">
        <f t="shared" si="9"/>
        <v>348.22965199999999</v>
      </c>
      <c r="L283" s="285">
        <f t="shared" si="9"/>
        <v>434.84284799999995</v>
      </c>
      <c r="M283" s="285">
        <f t="shared" si="9"/>
        <v>463.33593600000006</v>
      </c>
    </row>
    <row r="284" spans="2:13" ht="13.5" x14ac:dyDescent="0.25">
      <c r="B284" s="173" t="s">
        <v>2881</v>
      </c>
      <c r="C284" s="38" t="s">
        <v>277</v>
      </c>
      <c r="D284" s="286">
        <v>4.9069690000000001</v>
      </c>
      <c r="E284" s="286">
        <v>6.7920170000000004</v>
      </c>
      <c r="F284" s="286">
        <v>7.6284530000000004</v>
      </c>
      <c r="G284" s="286">
        <v>8.1306039999999999</v>
      </c>
      <c r="H284" s="286">
        <v>11.549124000000001</v>
      </c>
      <c r="I284" s="286">
        <v>12.701428</v>
      </c>
      <c r="J284" s="286">
        <v>12.793955</v>
      </c>
      <c r="K284" s="286">
        <v>18.472098000000003</v>
      </c>
      <c r="L284" s="286">
        <v>24.408430000000003</v>
      </c>
      <c r="M284" s="286">
        <v>25.855165</v>
      </c>
    </row>
    <row r="285" spans="2:13" ht="13.5" x14ac:dyDescent="0.25">
      <c r="B285" s="173" t="s">
        <v>2882</v>
      </c>
      <c r="C285" s="38" t="s">
        <v>15</v>
      </c>
      <c r="D285" s="286">
        <v>72.349464999999995</v>
      </c>
      <c r="E285" s="286">
        <v>79.940814000000017</v>
      </c>
      <c r="F285" s="286">
        <v>82.115085999999991</v>
      </c>
      <c r="G285" s="286">
        <v>85.690406999999993</v>
      </c>
      <c r="H285" s="286">
        <v>98.641039000000006</v>
      </c>
      <c r="I285" s="286">
        <v>114.17753999999999</v>
      </c>
      <c r="J285" s="286">
        <v>111.15331999999999</v>
      </c>
      <c r="K285" s="286">
        <v>127.0783</v>
      </c>
      <c r="L285" s="286">
        <v>162.89644899999999</v>
      </c>
      <c r="M285" s="286">
        <v>162.20375000000001</v>
      </c>
    </row>
    <row r="286" spans="2:13" ht="13.5" x14ac:dyDescent="0.25">
      <c r="B286" s="173" t="s">
        <v>2883</v>
      </c>
      <c r="C286" s="38" t="s">
        <v>279</v>
      </c>
      <c r="D286" s="286">
        <v>2.0274559999999999</v>
      </c>
      <c r="E286" s="286">
        <v>2.7419549999999999</v>
      </c>
      <c r="F286" s="286">
        <v>2.483778</v>
      </c>
      <c r="G286" s="286">
        <v>2.3319400000000003</v>
      </c>
      <c r="H286" s="286">
        <v>2.5579590000000003</v>
      </c>
      <c r="I286" s="286">
        <v>2.56481</v>
      </c>
      <c r="J286" s="286">
        <v>2.9723009999999999</v>
      </c>
      <c r="K286" s="286">
        <v>4.401275</v>
      </c>
      <c r="L286" s="286">
        <v>5.8326189999999993</v>
      </c>
      <c r="M286" s="286">
        <v>5.7904530000000003</v>
      </c>
    </row>
    <row r="287" spans="2:13" ht="13.5" x14ac:dyDescent="0.25">
      <c r="B287" s="173" t="s">
        <v>2884</v>
      </c>
      <c r="C287" s="38" t="s">
        <v>281</v>
      </c>
      <c r="D287" s="286">
        <v>2.4295280000000004</v>
      </c>
      <c r="E287" s="286">
        <v>2.6201890000000003</v>
      </c>
      <c r="F287" s="286">
        <v>2.4051049999999998</v>
      </c>
      <c r="G287" s="286">
        <v>2.3229899999999999</v>
      </c>
      <c r="H287" s="286">
        <v>2.4795930000000004</v>
      </c>
      <c r="I287" s="286">
        <v>2.65727</v>
      </c>
      <c r="J287" s="286">
        <v>2.5338129999999999</v>
      </c>
      <c r="K287" s="286">
        <v>3.5455640000000002</v>
      </c>
      <c r="L287" s="286">
        <v>4.4244570000000003</v>
      </c>
      <c r="M287" s="286">
        <v>3.9889460000000003</v>
      </c>
    </row>
    <row r="288" spans="2:13" ht="13.5" x14ac:dyDescent="0.25">
      <c r="B288" s="173" t="s">
        <v>2885</v>
      </c>
      <c r="C288" s="38" t="s">
        <v>170</v>
      </c>
      <c r="D288" s="286">
        <v>5.1798199999999994</v>
      </c>
      <c r="E288" s="286">
        <v>7.3606420000000004</v>
      </c>
      <c r="F288" s="286">
        <v>7.3521969999999994</v>
      </c>
      <c r="G288" s="286">
        <v>7.4202270000000006</v>
      </c>
      <c r="H288" s="286">
        <v>8.9975470000000008</v>
      </c>
      <c r="I288" s="286">
        <v>9.9240150000000007</v>
      </c>
      <c r="J288" s="286">
        <v>10.161362</v>
      </c>
      <c r="K288" s="286">
        <v>14.053381999999999</v>
      </c>
      <c r="L288" s="286">
        <v>16.959337000000001</v>
      </c>
      <c r="M288" s="286">
        <v>19.481590000000001</v>
      </c>
    </row>
    <row r="289" spans="1:13" ht="13.5" x14ac:dyDescent="0.25">
      <c r="B289" s="173" t="s">
        <v>2886</v>
      </c>
      <c r="C289" s="38" t="s">
        <v>283</v>
      </c>
      <c r="D289" s="286">
        <v>1.242729</v>
      </c>
      <c r="E289" s="286">
        <v>1.4509340000000002</v>
      </c>
      <c r="F289" s="286">
        <v>1.3942320000000001</v>
      </c>
      <c r="G289" s="286">
        <v>1.5044360000000001</v>
      </c>
      <c r="H289" s="286">
        <v>1.890374</v>
      </c>
      <c r="I289" s="286">
        <v>2.0043739999999999</v>
      </c>
      <c r="J289" s="286">
        <v>2.068854</v>
      </c>
      <c r="K289" s="286">
        <v>1.5960780000000001</v>
      </c>
      <c r="L289" s="286">
        <v>2.8856869999999999</v>
      </c>
      <c r="M289" s="286">
        <v>2.8359839999999998</v>
      </c>
    </row>
    <row r="290" spans="1:13" ht="13.5" x14ac:dyDescent="0.25">
      <c r="B290" s="173" t="s">
        <v>2887</v>
      </c>
      <c r="C290" s="38" t="s">
        <v>284</v>
      </c>
      <c r="D290" s="286">
        <v>32.632905999999998</v>
      </c>
      <c r="E290" s="286">
        <v>34.300941000000002</v>
      </c>
      <c r="F290" s="286">
        <v>36.566048000000002</v>
      </c>
      <c r="G290" s="286">
        <v>45.707895000000001</v>
      </c>
      <c r="H290" s="286">
        <v>58.163681999999994</v>
      </c>
      <c r="I290" s="286">
        <v>53.581801999999996</v>
      </c>
      <c r="J290" s="286">
        <v>41.468491999999998</v>
      </c>
      <c r="K290" s="286">
        <v>50.164435999999995</v>
      </c>
      <c r="L290" s="286">
        <v>60.342382999999998</v>
      </c>
      <c r="M290" s="286">
        <v>64.39297599999999</v>
      </c>
    </row>
    <row r="291" spans="1:13" ht="13.5" x14ac:dyDescent="0.25">
      <c r="B291" s="173" t="s">
        <v>2888</v>
      </c>
      <c r="C291" s="38" t="s">
        <v>286</v>
      </c>
      <c r="D291" s="286">
        <v>2.2363360000000001</v>
      </c>
      <c r="E291" s="286">
        <v>2.5777519999999998</v>
      </c>
      <c r="F291" s="286">
        <v>2.6090200000000001</v>
      </c>
      <c r="G291" s="286">
        <v>3.0505</v>
      </c>
      <c r="H291" s="286">
        <v>3.5879750000000001</v>
      </c>
      <c r="I291" s="286">
        <v>3.6510530000000001</v>
      </c>
      <c r="J291" s="286">
        <v>3.7073429999999998</v>
      </c>
      <c r="K291" s="286">
        <v>5.1386330000000005</v>
      </c>
      <c r="L291" s="286">
        <v>6.0282590000000003</v>
      </c>
      <c r="M291" s="286">
        <v>5.9192099999999996</v>
      </c>
    </row>
    <row r="292" spans="1:13" ht="13.5" x14ac:dyDescent="0.25">
      <c r="B292" s="173" t="s">
        <v>2889</v>
      </c>
      <c r="C292" s="38" t="s">
        <v>287</v>
      </c>
      <c r="D292" s="286">
        <v>38.904705999999997</v>
      </c>
      <c r="E292" s="286">
        <v>47.804400000000001</v>
      </c>
      <c r="F292" s="286">
        <v>52.181634000000003</v>
      </c>
      <c r="G292" s="286">
        <v>57.562376</v>
      </c>
      <c r="H292" s="286">
        <v>66.908683999999994</v>
      </c>
      <c r="I292" s="286">
        <v>65.004891000000001</v>
      </c>
      <c r="J292" s="286">
        <v>60.858147000000002</v>
      </c>
      <c r="K292" s="286">
        <v>61.561318</v>
      </c>
      <c r="L292" s="286">
        <v>75.587556000000006</v>
      </c>
      <c r="M292" s="286">
        <v>81.617944999999992</v>
      </c>
    </row>
    <row r="293" spans="1:13" ht="13.5" x14ac:dyDescent="0.25">
      <c r="B293" s="173" t="s">
        <v>2890</v>
      </c>
      <c r="C293" s="38" t="s">
        <v>2447</v>
      </c>
      <c r="D293" s="286">
        <v>21.361340999999999</v>
      </c>
      <c r="E293" s="286">
        <v>31.181063999999999</v>
      </c>
      <c r="F293" s="286">
        <v>33.909448999999995</v>
      </c>
      <c r="G293" s="286">
        <v>38.434464999999996</v>
      </c>
      <c r="H293" s="286">
        <v>48.626582999999997</v>
      </c>
      <c r="I293" s="286">
        <v>55.680101000000001</v>
      </c>
      <c r="J293" s="286">
        <v>56.212242000000003</v>
      </c>
      <c r="K293" s="286">
        <v>62.218568000000005</v>
      </c>
      <c r="L293" s="286">
        <v>75.477246000000008</v>
      </c>
      <c r="M293" s="286">
        <v>91.243582000000004</v>
      </c>
    </row>
    <row r="294" spans="1:13" ht="18.75" x14ac:dyDescent="0.35">
      <c r="A294" s="178"/>
      <c r="B294" s="134"/>
      <c r="C294" s="38" t="s">
        <v>29</v>
      </c>
      <c r="D294" s="286">
        <v>3.3022000000000003E-2</v>
      </c>
      <c r="E294" s="286">
        <v>2.2109999999999999E-3</v>
      </c>
      <c r="F294" s="286">
        <v>0</v>
      </c>
      <c r="G294" s="286">
        <v>0</v>
      </c>
      <c r="H294" s="286">
        <v>6.8917999999999993E-2</v>
      </c>
      <c r="I294" s="286">
        <v>0</v>
      </c>
      <c r="J294" s="286">
        <v>0</v>
      </c>
      <c r="K294" s="286">
        <v>0</v>
      </c>
      <c r="L294" s="286">
        <v>4.2499999999999998E-4</v>
      </c>
      <c r="M294" s="286">
        <v>6.3350000000000004E-3</v>
      </c>
    </row>
    <row r="295" spans="1:13" ht="2.25" customHeight="1" x14ac:dyDescent="0.25">
      <c r="B295" s="174"/>
      <c r="C295" s="38"/>
      <c r="D295" s="286"/>
      <c r="E295" s="286"/>
      <c r="F295" s="286"/>
      <c r="G295" s="286"/>
      <c r="H295" s="286"/>
      <c r="I295" s="286"/>
      <c r="J295" s="286"/>
      <c r="K295" s="286"/>
      <c r="L295" s="286"/>
      <c r="M295" s="286"/>
    </row>
    <row r="296" spans="1:13" ht="13.5" x14ac:dyDescent="0.25">
      <c r="B296" s="229" t="s">
        <v>2597</v>
      </c>
      <c r="C296" s="230" t="s">
        <v>16</v>
      </c>
      <c r="D296" s="285">
        <f>SUM(D297:D313)</f>
        <v>1394.593329</v>
      </c>
      <c r="E296" s="285">
        <f t="shared" ref="E296:I296" si="10">SUM(E297:E313)</f>
        <v>1513.9496670000003</v>
      </c>
      <c r="F296" s="285">
        <f t="shared" si="10"/>
        <v>1073.2753270000001</v>
      </c>
      <c r="G296" s="285">
        <f t="shared" si="10"/>
        <v>1409.3012120000001</v>
      </c>
      <c r="H296" s="285">
        <f t="shared" si="10"/>
        <v>1305.9347580000001</v>
      </c>
      <c r="I296" s="285">
        <f t="shared" si="10"/>
        <v>1437.2312809999999</v>
      </c>
      <c r="J296" s="285">
        <f t="shared" ref="J296" si="11">SUM(J297:J313)</f>
        <v>1723.6654270000001</v>
      </c>
      <c r="K296" s="285">
        <f t="shared" ref="K296" si="12">SUM(K297:K313)</f>
        <v>2141.5156350000002</v>
      </c>
      <c r="L296" s="285">
        <f t="shared" ref="L296:M296" si="13">SUM(L297:L313)</f>
        <v>2942.8749300000004</v>
      </c>
      <c r="M296" s="285">
        <f t="shared" si="13"/>
        <v>3155.0457140000003</v>
      </c>
    </row>
    <row r="297" spans="1:13" s="22" customFormat="1" ht="13.5" x14ac:dyDescent="0.25">
      <c r="B297" s="173" t="s">
        <v>2891</v>
      </c>
      <c r="C297" s="134" t="s">
        <v>291</v>
      </c>
      <c r="D297" s="286">
        <v>120.40330699999998</v>
      </c>
      <c r="E297" s="286">
        <v>137.31694200000001</v>
      </c>
      <c r="F297" s="286">
        <v>145.75805299999999</v>
      </c>
      <c r="G297" s="286">
        <v>244.85688300000001</v>
      </c>
      <c r="H297" s="286">
        <v>209.89173100000002</v>
      </c>
      <c r="I297" s="286">
        <v>284.85102700000004</v>
      </c>
      <c r="J297" s="286">
        <v>363.905642</v>
      </c>
      <c r="K297" s="286">
        <v>442.57414599999998</v>
      </c>
      <c r="L297" s="286">
        <v>581.24704999999994</v>
      </c>
      <c r="M297" s="286">
        <v>421.19284199999998</v>
      </c>
    </row>
    <row r="298" spans="1:13" ht="13.5" x14ac:dyDescent="0.25">
      <c r="B298" s="173" t="s">
        <v>2892</v>
      </c>
      <c r="C298" s="38" t="s">
        <v>293</v>
      </c>
      <c r="D298" s="286">
        <v>31.677610999999999</v>
      </c>
      <c r="E298" s="286">
        <v>30.434069999999998</v>
      </c>
      <c r="F298" s="286">
        <v>25.033656999999998</v>
      </c>
      <c r="G298" s="286">
        <v>31.969673</v>
      </c>
      <c r="H298" s="286">
        <v>31.993853000000001</v>
      </c>
      <c r="I298" s="286">
        <v>33.585515000000001</v>
      </c>
      <c r="J298" s="286">
        <v>37.547029000000002</v>
      </c>
      <c r="K298" s="286">
        <v>48.431446000000001</v>
      </c>
      <c r="L298" s="286">
        <v>58.490580000000008</v>
      </c>
      <c r="M298" s="286">
        <v>70.825738000000001</v>
      </c>
    </row>
    <row r="299" spans="1:13" ht="13.5" x14ac:dyDescent="0.25">
      <c r="B299" s="173" t="s">
        <v>2893</v>
      </c>
      <c r="C299" s="38" t="s">
        <v>294</v>
      </c>
      <c r="D299" s="286">
        <v>72.673821000000004</v>
      </c>
      <c r="E299" s="286">
        <v>72.742530000000002</v>
      </c>
      <c r="F299" s="286">
        <v>49.965966000000002</v>
      </c>
      <c r="G299" s="286">
        <v>69.696158999999994</v>
      </c>
      <c r="H299" s="286">
        <v>70.659846999999999</v>
      </c>
      <c r="I299" s="286">
        <v>92.527474999999995</v>
      </c>
      <c r="J299" s="286">
        <v>111.782811</v>
      </c>
      <c r="K299" s="286">
        <v>110.007345</v>
      </c>
      <c r="L299" s="286">
        <v>135.643642</v>
      </c>
      <c r="M299" s="286">
        <v>258.92389600000001</v>
      </c>
    </row>
    <row r="300" spans="1:13" ht="13.5" x14ac:dyDescent="0.25">
      <c r="B300" s="173" t="s">
        <v>2894</v>
      </c>
      <c r="C300" s="38" t="s">
        <v>296</v>
      </c>
      <c r="D300" s="286">
        <v>70.702185</v>
      </c>
      <c r="E300" s="286">
        <v>68.356861000000009</v>
      </c>
      <c r="F300" s="286">
        <v>57.755739999999996</v>
      </c>
      <c r="G300" s="286">
        <v>72.036653999999999</v>
      </c>
      <c r="H300" s="286">
        <v>74.738441000000009</v>
      </c>
      <c r="I300" s="286">
        <v>91.782921999999999</v>
      </c>
      <c r="J300" s="286">
        <v>134.42039800000001</v>
      </c>
      <c r="K300" s="286">
        <v>190.44457799999998</v>
      </c>
      <c r="L300" s="286">
        <v>346.088617</v>
      </c>
      <c r="M300" s="286">
        <v>351.463481</v>
      </c>
    </row>
    <row r="301" spans="1:13" ht="13.5" x14ac:dyDescent="0.25">
      <c r="B301" s="173" t="s">
        <v>2895</v>
      </c>
      <c r="C301" s="38" t="s">
        <v>297</v>
      </c>
      <c r="D301" s="286">
        <v>17.235658999999998</v>
      </c>
      <c r="E301" s="286">
        <v>18.185212</v>
      </c>
      <c r="F301" s="286">
        <v>14.830788</v>
      </c>
      <c r="G301" s="286">
        <v>18.047528</v>
      </c>
      <c r="H301" s="286">
        <v>18.337629999999997</v>
      </c>
      <c r="I301" s="286">
        <v>20.085732</v>
      </c>
      <c r="J301" s="286">
        <v>23.492251</v>
      </c>
      <c r="K301" s="286">
        <v>45.636327999999999</v>
      </c>
      <c r="L301" s="286">
        <v>30.835600999999997</v>
      </c>
      <c r="M301" s="286">
        <v>44.524107999999998</v>
      </c>
    </row>
    <row r="302" spans="1:13" ht="13.5" x14ac:dyDescent="0.25">
      <c r="B302" s="173" t="s">
        <v>2896</v>
      </c>
      <c r="C302" s="38" t="s">
        <v>170</v>
      </c>
      <c r="D302" s="286">
        <v>102.479505</v>
      </c>
      <c r="E302" s="286">
        <v>99.386496999999991</v>
      </c>
      <c r="F302" s="286">
        <v>95.655619999999999</v>
      </c>
      <c r="G302" s="286">
        <v>120.051073</v>
      </c>
      <c r="H302" s="286">
        <v>122.15749600000001</v>
      </c>
      <c r="I302" s="286">
        <v>144.244632</v>
      </c>
      <c r="J302" s="286">
        <v>269.73952400000002</v>
      </c>
      <c r="K302" s="286">
        <v>236.78102999999999</v>
      </c>
      <c r="L302" s="286">
        <v>306.067879</v>
      </c>
      <c r="M302" s="286">
        <v>369.422843</v>
      </c>
    </row>
    <row r="303" spans="1:13" ht="13.5" x14ac:dyDescent="0.25">
      <c r="B303" s="173" t="s">
        <v>2897</v>
      </c>
      <c r="C303" s="38" t="s">
        <v>299</v>
      </c>
      <c r="D303" s="286">
        <v>146.85195099999999</v>
      </c>
      <c r="E303" s="286">
        <v>137.63918400000003</v>
      </c>
      <c r="F303" s="286">
        <v>124.41291600000001</v>
      </c>
      <c r="G303" s="286">
        <v>133.577673</v>
      </c>
      <c r="H303" s="286">
        <v>125.96775099999999</v>
      </c>
      <c r="I303" s="286">
        <v>130.551817</v>
      </c>
      <c r="J303" s="286">
        <v>147.29602300000002</v>
      </c>
      <c r="K303" s="286">
        <v>207.13881500000002</v>
      </c>
      <c r="L303" s="286">
        <v>288.30578500000001</v>
      </c>
      <c r="M303" s="286">
        <v>244.76980500000002</v>
      </c>
    </row>
    <row r="304" spans="1:13" ht="13.5" x14ac:dyDescent="0.25">
      <c r="B304" s="173" t="s">
        <v>2898</v>
      </c>
      <c r="C304" s="38" t="s">
        <v>301</v>
      </c>
      <c r="D304" s="286">
        <v>38.669482000000002</v>
      </c>
      <c r="E304" s="286">
        <v>37.634807000000002</v>
      </c>
      <c r="F304" s="286">
        <v>34.054426999999997</v>
      </c>
      <c r="G304" s="286">
        <v>39.461293999999995</v>
      </c>
      <c r="H304" s="286">
        <v>35.929550999999996</v>
      </c>
      <c r="I304" s="286">
        <v>37.774322000000005</v>
      </c>
      <c r="J304" s="286">
        <v>42.574893000000003</v>
      </c>
      <c r="K304" s="286">
        <v>84.719054</v>
      </c>
      <c r="L304" s="286">
        <v>129.29710800000001</v>
      </c>
      <c r="M304" s="286">
        <v>89.356456000000009</v>
      </c>
    </row>
    <row r="305" spans="2:13" s="22" customFormat="1" ht="13.5" x14ac:dyDescent="0.25">
      <c r="B305" s="173" t="s">
        <v>2899</v>
      </c>
      <c r="C305" s="134" t="s">
        <v>303</v>
      </c>
      <c r="D305" s="286">
        <v>196.16724299999998</v>
      </c>
      <c r="E305" s="286">
        <v>177.807143</v>
      </c>
      <c r="F305" s="286">
        <v>144.30308500000001</v>
      </c>
      <c r="G305" s="286">
        <v>181.44766799999999</v>
      </c>
      <c r="H305" s="286">
        <v>171.62787500000002</v>
      </c>
      <c r="I305" s="286">
        <v>170.79139700000002</v>
      </c>
      <c r="J305" s="286">
        <v>189.160135</v>
      </c>
      <c r="K305" s="286">
        <v>209.30227200000002</v>
      </c>
      <c r="L305" s="286">
        <v>272.34647399999994</v>
      </c>
      <c r="M305" s="286">
        <v>305.08250699999996</v>
      </c>
    </row>
    <row r="306" spans="2:13" ht="13.5" x14ac:dyDescent="0.25">
      <c r="B306" s="173" t="s">
        <v>2900</v>
      </c>
      <c r="C306" s="38" t="s">
        <v>304</v>
      </c>
      <c r="D306" s="286">
        <v>17.141936000000001</v>
      </c>
      <c r="E306" s="286">
        <v>15.823381999999999</v>
      </c>
      <c r="F306" s="286">
        <v>12.639691000000001</v>
      </c>
      <c r="G306" s="286">
        <v>14.077437</v>
      </c>
      <c r="H306" s="286">
        <v>15.031462999999999</v>
      </c>
      <c r="I306" s="286">
        <v>15.999752000000001</v>
      </c>
      <c r="J306" s="286">
        <v>15.637022000000002</v>
      </c>
      <c r="K306" s="286">
        <v>17.739595999999999</v>
      </c>
      <c r="L306" s="286">
        <v>23.118847000000002</v>
      </c>
      <c r="M306" s="286">
        <v>30.233595999999999</v>
      </c>
    </row>
    <row r="307" spans="2:13" s="22" customFormat="1" ht="13.5" x14ac:dyDescent="0.25">
      <c r="B307" s="173" t="s">
        <v>2901</v>
      </c>
      <c r="C307" s="134" t="s">
        <v>306</v>
      </c>
      <c r="D307" s="286">
        <v>297.17633799999999</v>
      </c>
      <c r="E307" s="286">
        <v>444.63796300000007</v>
      </c>
      <c r="F307" s="286">
        <v>219.25940600000001</v>
      </c>
      <c r="G307" s="286">
        <v>253.24894599999999</v>
      </c>
      <c r="H307" s="286">
        <v>249.844922</v>
      </c>
      <c r="I307" s="286">
        <v>228.46394600000002</v>
      </c>
      <c r="J307" s="286">
        <v>175.03263899999996</v>
      </c>
      <c r="K307" s="286">
        <v>252.20494400000001</v>
      </c>
      <c r="L307" s="286">
        <v>354.44014700000002</v>
      </c>
      <c r="M307" s="286">
        <v>355.56455500000004</v>
      </c>
    </row>
    <row r="308" spans="2:13" ht="13.5" x14ac:dyDescent="0.25">
      <c r="B308" s="173" t="s">
        <v>2902</v>
      </c>
      <c r="C308" s="38" t="s">
        <v>309</v>
      </c>
      <c r="D308" s="286">
        <v>14.916770999999999</v>
      </c>
      <c r="E308" s="286">
        <v>13.056512999999999</v>
      </c>
      <c r="F308" s="286">
        <v>10.500830000000001</v>
      </c>
      <c r="G308" s="286">
        <v>28.070333000000002</v>
      </c>
      <c r="H308" s="286">
        <v>12.473428</v>
      </c>
      <c r="I308" s="286">
        <v>12.702066</v>
      </c>
      <c r="J308" s="286">
        <v>13.934991</v>
      </c>
      <c r="K308" s="286">
        <v>14.974791</v>
      </c>
      <c r="L308" s="286">
        <v>20.206140000000001</v>
      </c>
      <c r="M308" s="286">
        <v>29.415222</v>
      </c>
    </row>
    <row r="309" spans="2:13" ht="13.5" x14ac:dyDescent="0.25">
      <c r="B309" s="173" t="s">
        <v>2903</v>
      </c>
      <c r="C309" s="38" t="s">
        <v>310</v>
      </c>
      <c r="D309" s="286">
        <v>50.579358999999997</v>
      </c>
      <c r="E309" s="286">
        <v>47.175863</v>
      </c>
      <c r="F309" s="286">
        <v>38.85228</v>
      </c>
      <c r="G309" s="286">
        <v>44.005268000000001</v>
      </c>
      <c r="H309" s="286">
        <v>41.391666000000001</v>
      </c>
      <c r="I309" s="286">
        <v>42.690716999999999</v>
      </c>
      <c r="J309" s="286">
        <v>49.281653999999996</v>
      </c>
      <c r="K309" s="286">
        <v>102.250829</v>
      </c>
      <c r="L309" s="286">
        <v>147.70135099999999</v>
      </c>
      <c r="M309" s="286">
        <v>97.275968000000006</v>
      </c>
    </row>
    <row r="310" spans="2:13" ht="13.5" x14ac:dyDescent="0.25">
      <c r="B310" s="173" t="s">
        <v>2904</v>
      </c>
      <c r="C310" s="38" t="s">
        <v>312</v>
      </c>
      <c r="D310" s="286">
        <v>63.085798000000004</v>
      </c>
      <c r="E310" s="286">
        <v>88.883127000000002</v>
      </c>
      <c r="F310" s="286">
        <v>44.582612999999995</v>
      </c>
      <c r="G310" s="286">
        <v>53.242347999999993</v>
      </c>
      <c r="H310" s="286">
        <v>54.112212</v>
      </c>
      <c r="I310" s="286">
        <v>65.276201</v>
      </c>
      <c r="J310" s="286">
        <v>74.352907000000002</v>
      </c>
      <c r="K310" s="286">
        <v>98.943400999999994</v>
      </c>
      <c r="L310" s="286">
        <v>136.81799799999999</v>
      </c>
      <c r="M310" s="286">
        <v>142.58197799999999</v>
      </c>
    </row>
    <row r="311" spans="2:13" ht="13.5" x14ac:dyDescent="0.25">
      <c r="B311" s="173" t="s">
        <v>2905</v>
      </c>
      <c r="C311" s="38" t="s">
        <v>149</v>
      </c>
      <c r="D311" s="286">
        <v>42.516295999999997</v>
      </c>
      <c r="E311" s="286">
        <v>41.073820000000005</v>
      </c>
      <c r="F311" s="286">
        <v>32.054234000000001</v>
      </c>
      <c r="G311" s="286">
        <v>42.872271999999995</v>
      </c>
      <c r="H311" s="286">
        <v>40.158909000000001</v>
      </c>
      <c r="I311" s="286">
        <v>42.287911999999999</v>
      </c>
      <c r="J311" s="286">
        <v>50.798754000000002</v>
      </c>
      <c r="K311" s="286">
        <v>52.783642</v>
      </c>
      <c r="L311" s="286">
        <v>72.508794999999992</v>
      </c>
      <c r="M311" s="286">
        <v>97.406105999999994</v>
      </c>
    </row>
    <row r="312" spans="2:13" ht="13.5" x14ac:dyDescent="0.25">
      <c r="B312" s="173" t="s">
        <v>2906</v>
      </c>
      <c r="C312" s="38" t="s">
        <v>314</v>
      </c>
      <c r="D312" s="286">
        <v>21.808714999999999</v>
      </c>
      <c r="E312" s="286">
        <v>20.409098</v>
      </c>
      <c r="F312" s="286">
        <v>16.403834</v>
      </c>
      <c r="G312" s="286">
        <v>20.182575999999997</v>
      </c>
      <c r="H312" s="286">
        <v>19.847151999999998</v>
      </c>
      <c r="I312" s="286">
        <v>20.381668000000001</v>
      </c>
      <c r="J312" s="286">
        <v>23.867902999999998</v>
      </c>
      <c r="K312" s="286">
        <v>25.623175999999997</v>
      </c>
      <c r="L312" s="286">
        <v>34.640668000000005</v>
      </c>
      <c r="M312" s="286">
        <v>51.302051000000006</v>
      </c>
    </row>
    <row r="313" spans="2:13" ht="13.5" x14ac:dyDescent="0.25">
      <c r="B313" s="174"/>
      <c r="C313" s="38" t="s">
        <v>29</v>
      </c>
      <c r="D313" s="286">
        <v>90.507351999999997</v>
      </c>
      <c r="E313" s="286">
        <v>63.386654999999998</v>
      </c>
      <c r="F313" s="286">
        <v>7.2121870000000001</v>
      </c>
      <c r="G313" s="286">
        <v>42.457426999999996</v>
      </c>
      <c r="H313" s="286">
        <v>11.770830999999999</v>
      </c>
      <c r="I313" s="286">
        <v>3.2341799999999998</v>
      </c>
      <c r="J313" s="286">
        <v>0.84085100000000002</v>
      </c>
      <c r="K313" s="286">
        <v>1.960242</v>
      </c>
      <c r="L313" s="286">
        <v>5.1182480000000004</v>
      </c>
      <c r="M313" s="286">
        <v>195.70456200000001</v>
      </c>
    </row>
    <row r="314" spans="2:13" ht="2.25" customHeight="1" x14ac:dyDescent="0.25">
      <c r="B314" s="174"/>
      <c r="C314" s="38"/>
      <c r="D314" s="286"/>
      <c r="E314" s="286"/>
      <c r="F314" s="286"/>
      <c r="G314" s="286"/>
      <c r="H314" s="286"/>
      <c r="I314" s="286"/>
      <c r="J314" s="286"/>
      <c r="K314" s="286"/>
      <c r="L314" s="286"/>
      <c r="M314" s="286"/>
    </row>
    <row r="315" spans="2:13" ht="13.5" x14ac:dyDescent="0.25">
      <c r="B315" s="229" t="s">
        <v>2607</v>
      </c>
      <c r="C315" s="230" t="s">
        <v>325</v>
      </c>
      <c r="D315" s="285">
        <f>SUM(D316:D355)</f>
        <v>458.91101099999986</v>
      </c>
      <c r="E315" s="285">
        <f t="shared" ref="E315:M315" si="14">SUM(E316:E355)</f>
        <v>490.96947199999988</v>
      </c>
      <c r="F315" s="285">
        <f t="shared" si="14"/>
        <v>593.46315200000015</v>
      </c>
      <c r="G315" s="285">
        <f t="shared" si="14"/>
        <v>603.96638900000005</v>
      </c>
      <c r="H315" s="285">
        <f t="shared" si="14"/>
        <v>715.27191700000003</v>
      </c>
      <c r="I315" s="285">
        <f t="shared" si="14"/>
        <v>808.88893300000018</v>
      </c>
      <c r="J315" s="285">
        <f t="shared" si="14"/>
        <v>879.47852600000033</v>
      </c>
      <c r="K315" s="285">
        <f t="shared" si="14"/>
        <v>955.24859600000002</v>
      </c>
      <c r="L315" s="285">
        <f t="shared" si="14"/>
        <v>1243.619332</v>
      </c>
      <c r="M315" s="285">
        <f t="shared" si="14"/>
        <v>1346.8530500000004</v>
      </c>
    </row>
    <row r="316" spans="2:13" ht="13.5" x14ac:dyDescent="0.25">
      <c r="B316" s="173" t="s">
        <v>2907</v>
      </c>
      <c r="C316" s="38" t="s">
        <v>318</v>
      </c>
      <c r="D316" s="286">
        <v>15.109046999999999</v>
      </c>
      <c r="E316" s="286">
        <v>17.778773000000001</v>
      </c>
      <c r="F316" s="286">
        <v>23.037414999999999</v>
      </c>
      <c r="G316" s="286">
        <v>24.714897000000001</v>
      </c>
      <c r="H316" s="286">
        <v>27.598412000000003</v>
      </c>
      <c r="I316" s="286">
        <v>30.702428000000001</v>
      </c>
      <c r="J316" s="286">
        <v>32.080372999999994</v>
      </c>
      <c r="K316" s="286">
        <v>36.103272000000004</v>
      </c>
      <c r="L316" s="286">
        <v>46.865498000000002</v>
      </c>
      <c r="M316" s="286">
        <v>50.852671000000001</v>
      </c>
    </row>
    <row r="317" spans="2:13" ht="13.5" x14ac:dyDescent="0.25">
      <c r="B317" s="173" t="s">
        <v>2908</v>
      </c>
      <c r="C317" s="38" t="s">
        <v>320</v>
      </c>
      <c r="D317" s="286">
        <v>0.69915499999999997</v>
      </c>
      <c r="E317" s="286">
        <v>0.67751099999999997</v>
      </c>
      <c r="F317" s="286">
        <v>0.76731600000000011</v>
      </c>
      <c r="G317" s="286">
        <v>0.75225900000000001</v>
      </c>
      <c r="H317" s="286">
        <v>0.84251799999999999</v>
      </c>
      <c r="I317" s="286">
        <v>0.90792099999999998</v>
      </c>
      <c r="J317" s="286">
        <v>0.84015499999999999</v>
      </c>
      <c r="K317" s="286">
        <v>1.0405260000000001</v>
      </c>
      <c r="L317" s="286">
        <v>1.067442</v>
      </c>
      <c r="M317" s="286">
        <v>0.86784800000000006</v>
      </c>
    </row>
    <row r="318" spans="2:13" ht="13.5" x14ac:dyDescent="0.25">
      <c r="B318" s="173" t="s">
        <v>2909</v>
      </c>
      <c r="C318" s="38" t="s">
        <v>322</v>
      </c>
      <c r="D318" s="286">
        <v>1.833807</v>
      </c>
      <c r="E318" s="286">
        <v>2.5843240000000001</v>
      </c>
      <c r="F318" s="286">
        <v>2.8966659999999997</v>
      </c>
      <c r="G318" s="286">
        <v>2.8502879999999999</v>
      </c>
      <c r="H318" s="286">
        <v>3.1737700000000002</v>
      </c>
      <c r="I318" s="286">
        <v>3.7231000000000001</v>
      </c>
      <c r="J318" s="286">
        <v>4.0422770000000003</v>
      </c>
      <c r="K318" s="286">
        <v>4.2823820000000001</v>
      </c>
      <c r="L318" s="286">
        <v>6.048197</v>
      </c>
      <c r="M318" s="286">
        <v>6.2505179999999996</v>
      </c>
    </row>
    <row r="319" spans="2:13" ht="13.5" x14ac:dyDescent="0.25">
      <c r="B319" s="173" t="s">
        <v>2910</v>
      </c>
      <c r="C319" s="38" t="s">
        <v>324</v>
      </c>
      <c r="D319" s="286">
        <v>6.3853270000000002</v>
      </c>
      <c r="E319" s="286">
        <v>8.603612</v>
      </c>
      <c r="F319" s="286">
        <v>10.758132</v>
      </c>
      <c r="G319" s="286">
        <v>12.051217000000001</v>
      </c>
      <c r="H319" s="286">
        <v>14.168628000000002</v>
      </c>
      <c r="I319" s="286">
        <v>15.467426</v>
      </c>
      <c r="J319" s="286">
        <v>15.527512999999999</v>
      </c>
      <c r="K319" s="286">
        <v>18.569535999999999</v>
      </c>
      <c r="L319" s="286">
        <v>26.293492000000001</v>
      </c>
      <c r="M319" s="286">
        <v>29.021745000000003</v>
      </c>
    </row>
    <row r="320" spans="2:13" s="22" customFormat="1" ht="13.5" x14ac:dyDescent="0.25">
      <c r="B320" s="173" t="s">
        <v>2911</v>
      </c>
      <c r="C320" s="134" t="s">
        <v>325</v>
      </c>
      <c r="D320" s="286">
        <v>155.62345300000001</v>
      </c>
      <c r="E320" s="286">
        <v>161.42742699999999</v>
      </c>
      <c r="F320" s="286">
        <v>193.562127</v>
      </c>
      <c r="G320" s="286">
        <v>195.17663999999999</v>
      </c>
      <c r="H320" s="286">
        <v>235.75633700000003</v>
      </c>
      <c r="I320" s="286">
        <v>278.02739100000002</v>
      </c>
      <c r="J320" s="286">
        <v>295.14497299999999</v>
      </c>
      <c r="K320" s="286">
        <v>302.926783</v>
      </c>
      <c r="L320" s="286">
        <v>393.94125300000002</v>
      </c>
      <c r="M320" s="286">
        <v>465.72163899999998</v>
      </c>
    </row>
    <row r="321" spans="2:13" ht="13.5" x14ac:dyDescent="0.25">
      <c r="B321" s="173" t="s">
        <v>2912</v>
      </c>
      <c r="C321" s="38" t="s">
        <v>2465</v>
      </c>
      <c r="D321" s="286">
        <v>10.09318</v>
      </c>
      <c r="E321" s="286">
        <v>10.082286000000002</v>
      </c>
      <c r="F321" s="286">
        <v>12.126652000000002</v>
      </c>
      <c r="G321" s="286">
        <v>12.849207</v>
      </c>
      <c r="H321" s="286">
        <v>13.839121</v>
      </c>
      <c r="I321" s="286">
        <v>14.330765</v>
      </c>
      <c r="J321" s="286">
        <v>16.219701000000001</v>
      </c>
      <c r="K321" s="286">
        <v>15.213186</v>
      </c>
      <c r="L321" s="286">
        <v>19.993928</v>
      </c>
      <c r="M321" s="286">
        <v>21.431433000000002</v>
      </c>
    </row>
    <row r="322" spans="2:13" ht="13.5" x14ac:dyDescent="0.25">
      <c r="B322" s="173" t="s">
        <v>2913</v>
      </c>
      <c r="C322" s="38" t="s">
        <v>327</v>
      </c>
      <c r="D322" s="286">
        <v>4.0507609999999996</v>
      </c>
      <c r="E322" s="286">
        <v>4.2252030000000005</v>
      </c>
      <c r="F322" s="286">
        <v>4.0326420000000001</v>
      </c>
      <c r="G322" s="286">
        <v>3.7268149999999993</v>
      </c>
      <c r="H322" s="286">
        <v>4.6263670000000001</v>
      </c>
      <c r="I322" s="286">
        <v>4.6600909999999995</v>
      </c>
      <c r="J322" s="286">
        <v>4.6198319999999997</v>
      </c>
      <c r="K322" s="286">
        <v>4.7222290000000005</v>
      </c>
      <c r="L322" s="286">
        <v>6.2453310000000002</v>
      </c>
      <c r="M322" s="286">
        <v>7.0703209999999999</v>
      </c>
    </row>
    <row r="323" spans="2:13" ht="13.5" x14ac:dyDescent="0.25">
      <c r="B323" s="173" t="s">
        <v>2914</v>
      </c>
      <c r="C323" s="38" t="s">
        <v>329</v>
      </c>
      <c r="D323" s="286">
        <v>50.048755</v>
      </c>
      <c r="E323" s="286">
        <v>50.364482000000002</v>
      </c>
      <c r="F323" s="286">
        <v>60.990047000000004</v>
      </c>
      <c r="G323" s="286">
        <v>62.294932000000003</v>
      </c>
      <c r="H323" s="286">
        <v>72.454808</v>
      </c>
      <c r="I323" s="286">
        <v>81.302570000000003</v>
      </c>
      <c r="J323" s="286">
        <v>91.525427000000008</v>
      </c>
      <c r="K323" s="286">
        <v>93.213667000000001</v>
      </c>
      <c r="L323" s="286">
        <v>117.38628299999999</v>
      </c>
      <c r="M323" s="286">
        <v>131.59924999999998</v>
      </c>
    </row>
    <row r="324" spans="2:13" ht="13.5" x14ac:dyDescent="0.25">
      <c r="B324" s="173" t="s">
        <v>2915</v>
      </c>
      <c r="C324" s="38" t="s">
        <v>330</v>
      </c>
      <c r="D324" s="286">
        <v>34.364606000000002</v>
      </c>
      <c r="E324" s="286">
        <v>39.762705000000004</v>
      </c>
      <c r="F324" s="286">
        <v>50.681280999999998</v>
      </c>
      <c r="G324" s="286">
        <v>51.394252999999992</v>
      </c>
      <c r="H324" s="286">
        <v>56.775652999999998</v>
      </c>
      <c r="I324" s="286">
        <v>59.336166999999989</v>
      </c>
      <c r="J324" s="286">
        <v>62.554655000000004</v>
      </c>
      <c r="K324" s="286">
        <v>65.387480000000011</v>
      </c>
      <c r="L324" s="286">
        <v>84.169069000000007</v>
      </c>
      <c r="M324" s="286">
        <v>91.396731000000003</v>
      </c>
    </row>
    <row r="325" spans="2:13" ht="13.5" x14ac:dyDescent="0.25">
      <c r="B325" s="173" t="s">
        <v>2916</v>
      </c>
      <c r="C325" s="38" t="s">
        <v>332</v>
      </c>
      <c r="D325" s="286">
        <v>1.350768</v>
      </c>
      <c r="E325" s="286">
        <v>1.61511</v>
      </c>
      <c r="F325" s="286">
        <v>1.8227149999999999</v>
      </c>
      <c r="G325" s="286">
        <v>2.00949</v>
      </c>
      <c r="H325" s="286">
        <v>2.1549969999999998</v>
      </c>
      <c r="I325" s="286">
        <v>2.22715</v>
      </c>
      <c r="J325" s="286">
        <v>2.3052069999999998</v>
      </c>
      <c r="K325" s="286">
        <v>2.4434049999999998</v>
      </c>
      <c r="L325" s="286">
        <v>2.8918010000000001</v>
      </c>
      <c r="M325" s="286">
        <v>2.8723830000000001</v>
      </c>
    </row>
    <row r="326" spans="2:13" ht="13.5" x14ac:dyDescent="0.25">
      <c r="B326" s="173" t="s">
        <v>2917</v>
      </c>
      <c r="C326" s="38" t="s">
        <v>19</v>
      </c>
      <c r="D326" s="286">
        <v>8.7500000000000008E-3</v>
      </c>
      <c r="E326" s="286">
        <v>0</v>
      </c>
      <c r="F326" s="286">
        <v>0</v>
      </c>
      <c r="G326" s="286">
        <v>0</v>
      </c>
      <c r="H326" s="286">
        <v>0</v>
      </c>
      <c r="I326" s="286">
        <v>7.7289999999999998E-3</v>
      </c>
      <c r="J326" s="286">
        <v>8.3559000000000008E-2</v>
      </c>
      <c r="K326" s="286">
        <v>0.17219299999999998</v>
      </c>
      <c r="L326" s="286">
        <v>0.72651899999999991</v>
      </c>
      <c r="M326" s="286">
        <v>0.90190800000000004</v>
      </c>
    </row>
    <row r="327" spans="2:13" ht="13.5" x14ac:dyDescent="0.25">
      <c r="B327" s="173" t="s">
        <v>2918</v>
      </c>
      <c r="C327" s="38" t="s">
        <v>334</v>
      </c>
      <c r="D327" s="286">
        <v>0</v>
      </c>
      <c r="E327" s="286">
        <v>0</v>
      </c>
      <c r="F327" s="286">
        <v>0</v>
      </c>
      <c r="G327" s="286">
        <v>0</v>
      </c>
      <c r="H327" s="286">
        <v>0</v>
      </c>
      <c r="I327" s="286">
        <v>0.25053700000000001</v>
      </c>
      <c r="J327" s="286">
        <v>0.77481700000000009</v>
      </c>
      <c r="K327" s="286">
        <v>0.9743679999999999</v>
      </c>
      <c r="L327" s="286">
        <v>1.915216</v>
      </c>
      <c r="M327" s="286">
        <v>0.69329399999999997</v>
      </c>
    </row>
    <row r="328" spans="2:13" ht="13.5" x14ac:dyDescent="0.25">
      <c r="B328" s="173" t="s">
        <v>2919</v>
      </c>
      <c r="C328" s="38" t="s">
        <v>335</v>
      </c>
      <c r="D328" s="286">
        <v>15.60436</v>
      </c>
      <c r="E328" s="286">
        <v>15.573619999999998</v>
      </c>
      <c r="F328" s="286">
        <v>17.828617999999999</v>
      </c>
      <c r="G328" s="286">
        <v>17.385266000000001</v>
      </c>
      <c r="H328" s="286">
        <v>20.905455000000003</v>
      </c>
      <c r="I328" s="286">
        <v>23.112017000000002</v>
      </c>
      <c r="J328" s="286">
        <v>26.157623000000001</v>
      </c>
      <c r="K328" s="286">
        <v>26.400244000000001</v>
      </c>
      <c r="L328" s="286">
        <v>31.722193000000001</v>
      </c>
      <c r="M328" s="286">
        <v>34.425376</v>
      </c>
    </row>
    <row r="329" spans="2:13" ht="13.5" x14ac:dyDescent="0.25">
      <c r="B329" s="173" t="s">
        <v>2920</v>
      </c>
      <c r="C329" s="38" t="s">
        <v>336</v>
      </c>
      <c r="D329" s="286">
        <v>5.6695609999999999</v>
      </c>
      <c r="E329" s="286">
        <v>6.0595940000000006</v>
      </c>
      <c r="F329" s="286">
        <v>6.7657749999999997</v>
      </c>
      <c r="G329" s="286">
        <v>7.1271069999999996</v>
      </c>
      <c r="H329" s="286">
        <v>8.7865310000000001</v>
      </c>
      <c r="I329" s="286">
        <v>9.8087739999999997</v>
      </c>
      <c r="J329" s="286">
        <v>10.163761999999998</v>
      </c>
      <c r="K329" s="286">
        <v>10.368031999999999</v>
      </c>
      <c r="L329" s="286">
        <v>13.792863000000001</v>
      </c>
      <c r="M329" s="286">
        <v>15.959443</v>
      </c>
    </row>
    <row r="330" spans="2:13" ht="13.5" x14ac:dyDescent="0.25">
      <c r="B330" s="173" t="s">
        <v>2921</v>
      </c>
      <c r="C330" s="38" t="s">
        <v>337</v>
      </c>
      <c r="D330" s="286">
        <v>2.7068029999999998</v>
      </c>
      <c r="E330" s="286">
        <v>2.5176379999999998</v>
      </c>
      <c r="F330" s="286">
        <v>2.9670830000000001</v>
      </c>
      <c r="G330" s="286">
        <v>2.9905239999999997</v>
      </c>
      <c r="H330" s="286">
        <v>4.6370899999999997</v>
      </c>
      <c r="I330" s="286">
        <v>4.9326249999999998</v>
      </c>
      <c r="J330" s="286">
        <v>5.5735100000000006</v>
      </c>
      <c r="K330" s="286">
        <v>3.430571</v>
      </c>
      <c r="L330" s="286">
        <v>6.6069300000000002</v>
      </c>
      <c r="M330" s="286">
        <v>7.2767929999999996</v>
      </c>
    </row>
    <row r="331" spans="2:13" ht="13.5" x14ac:dyDescent="0.25">
      <c r="B331" s="173" t="s">
        <v>2922</v>
      </c>
      <c r="C331" s="38" t="s">
        <v>338</v>
      </c>
      <c r="D331" s="286">
        <v>6.2285339999999998</v>
      </c>
      <c r="E331" s="286">
        <v>5.0446590000000002</v>
      </c>
      <c r="F331" s="286">
        <v>4.4759530000000005</v>
      </c>
      <c r="G331" s="286">
        <v>4.0851759999999997</v>
      </c>
      <c r="H331" s="286">
        <v>5.3022629999999999</v>
      </c>
      <c r="I331" s="286">
        <v>6.5946560000000005</v>
      </c>
      <c r="J331" s="286">
        <v>10.351883000000001</v>
      </c>
      <c r="K331" s="286">
        <v>10.438556999999999</v>
      </c>
      <c r="L331" s="286">
        <v>13.976366000000001</v>
      </c>
      <c r="M331" s="286">
        <v>16.240368</v>
      </c>
    </row>
    <row r="332" spans="2:13" ht="13.5" x14ac:dyDescent="0.25">
      <c r="B332" s="173" t="s">
        <v>2923</v>
      </c>
      <c r="C332" s="38" t="s">
        <v>339</v>
      </c>
      <c r="D332" s="286">
        <v>5.616066</v>
      </c>
      <c r="E332" s="286">
        <v>6.8531389999999996</v>
      </c>
      <c r="F332" s="286">
        <v>8.8207450000000005</v>
      </c>
      <c r="G332" s="286">
        <v>8.8837620000000008</v>
      </c>
      <c r="H332" s="286">
        <v>11.478024999999999</v>
      </c>
      <c r="I332" s="286">
        <v>13.348682</v>
      </c>
      <c r="J332" s="286">
        <v>14.305682000000001</v>
      </c>
      <c r="K332" s="286">
        <v>44.172831000000002</v>
      </c>
      <c r="L332" s="286">
        <v>55.016027000000001</v>
      </c>
      <c r="M332" s="286">
        <v>25.361257999999999</v>
      </c>
    </row>
    <row r="333" spans="2:13" ht="13.5" x14ac:dyDescent="0.25">
      <c r="B333" s="173" t="s">
        <v>2924</v>
      </c>
      <c r="C333" s="38" t="s">
        <v>341</v>
      </c>
      <c r="D333" s="286">
        <v>24.370385000000002</v>
      </c>
      <c r="E333" s="286">
        <v>28.218931000000001</v>
      </c>
      <c r="F333" s="286">
        <v>35.900062000000005</v>
      </c>
      <c r="G333" s="286">
        <v>37.467482000000004</v>
      </c>
      <c r="H333" s="286">
        <v>43.598517999999999</v>
      </c>
      <c r="I333" s="286">
        <v>46.976320000000001</v>
      </c>
      <c r="J333" s="286">
        <v>50.46364899999999</v>
      </c>
      <c r="K333" s="286">
        <v>56.920524999999998</v>
      </c>
      <c r="L333" s="286">
        <v>78.384034</v>
      </c>
      <c r="M333" s="286">
        <v>85.070570000000004</v>
      </c>
    </row>
    <row r="334" spans="2:13" ht="13.5" x14ac:dyDescent="0.25">
      <c r="B334" s="173" t="s">
        <v>2925</v>
      </c>
      <c r="C334" s="38" t="s">
        <v>201</v>
      </c>
      <c r="D334" s="286">
        <v>3.3963099999999997</v>
      </c>
      <c r="E334" s="286">
        <v>4.2389520000000003</v>
      </c>
      <c r="F334" s="286">
        <v>4.4955590000000001</v>
      </c>
      <c r="G334" s="286">
        <v>4.1355269999999997</v>
      </c>
      <c r="H334" s="286">
        <v>4.7584489999999997</v>
      </c>
      <c r="I334" s="286">
        <v>4.7571890000000003</v>
      </c>
      <c r="J334" s="286">
        <v>6.0675659999999993</v>
      </c>
      <c r="K334" s="286">
        <v>5.9583680000000001</v>
      </c>
      <c r="L334" s="286">
        <v>6.8043639999999996</v>
      </c>
      <c r="M334" s="286">
        <v>6.8511850000000001</v>
      </c>
    </row>
    <row r="335" spans="2:13" ht="13.5" x14ac:dyDescent="0.25">
      <c r="B335" s="173" t="s">
        <v>2926</v>
      </c>
      <c r="C335" s="38" t="s">
        <v>343</v>
      </c>
      <c r="D335" s="286">
        <v>0</v>
      </c>
      <c r="E335" s="286">
        <v>0</v>
      </c>
      <c r="F335" s="286">
        <v>0</v>
      </c>
      <c r="G335" s="286">
        <v>0</v>
      </c>
      <c r="H335" s="286">
        <v>0</v>
      </c>
      <c r="I335" s="286">
        <v>0</v>
      </c>
      <c r="J335" s="286">
        <v>2.3562E-2</v>
      </c>
      <c r="K335" s="286">
        <v>1.5243E-2</v>
      </c>
      <c r="L335" s="286">
        <v>4.6023000000000001E-2</v>
      </c>
      <c r="M335" s="286">
        <v>3.5339999999999996E-2</v>
      </c>
    </row>
    <row r="336" spans="2:13" ht="13.5" x14ac:dyDescent="0.25">
      <c r="B336" s="173" t="s">
        <v>2927</v>
      </c>
      <c r="C336" s="38" t="s">
        <v>345</v>
      </c>
      <c r="D336" s="286">
        <v>5.5370339999999993</v>
      </c>
      <c r="E336" s="286">
        <v>4.6825039999999998</v>
      </c>
      <c r="F336" s="286">
        <v>5.7894850000000009</v>
      </c>
      <c r="G336" s="286">
        <v>5.6003980000000002</v>
      </c>
      <c r="H336" s="286">
        <v>7.9539860000000004</v>
      </c>
      <c r="I336" s="286">
        <v>9.0206699999999991</v>
      </c>
      <c r="J336" s="286">
        <v>11.597113</v>
      </c>
      <c r="K336" s="286">
        <v>12.721995</v>
      </c>
      <c r="L336" s="286">
        <v>16.354172000000002</v>
      </c>
      <c r="M336" s="286">
        <v>16.868521999999999</v>
      </c>
    </row>
    <row r="337" spans="2:13" ht="13.5" x14ac:dyDescent="0.25">
      <c r="B337" s="173" t="s">
        <v>2928</v>
      </c>
      <c r="C337" s="38" t="s">
        <v>346</v>
      </c>
      <c r="D337" s="286">
        <v>3.8972090000000001</v>
      </c>
      <c r="E337" s="286">
        <v>3.5037319999999998</v>
      </c>
      <c r="F337" s="286">
        <v>4.106776</v>
      </c>
      <c r="G337" s="286">
        <v>4.9306450000000002</v>
      </c>
      <c r="H337" s="286">
        <v>6.5082120000000003</v>
      </c>
      <c r="I337" s="286">
        <v>7.1128140000000002</v>
      </c>
      <c r="J337" s="286">
        <v>7.007270000000001</v>
      </c>
      <c r="K337" s="286">
        <v>6.0385279999999995</v>
      </c>
      <c r="L337" s="286">
        <v>8.8010000000000002</v>
      </c>
      <c r="M337" s="286">
        <v>9.8838550000000005</v>
      </c>
    </row>
    <row r="338" spans="2:13" ht="13.5" x14ac:dyDescent="0.25">
      <c r="B338" s="173" t="s">
        <v>2929</v>
      </c>
      <c r="C338" s="38" t="s">
        <v>347</v>
      </c>
      <c r="D338" s="286">
        <v>13.30809</v>
      </c>
      <c r="E338" s="286">
        <v>16.034330000000001</v>
      </c>
      <c r="F338" s="286">
        <v>18.660692999999998</v>
      </c>
      <c r="G338" s="286">
        <v>16.870588000000001</v>
      </c>
      <c r="H338" s="286">
        <v>21.572419</v>
      </c>
      <c r="I338" s="286">
        <v>25.074233</v>
      </c>
      <c r="J338" s="286">
        <v>30.298359999999999</v>
      </c>
      <c r="K338" s="286">
        <v>33.591113999999997</v>
      </c>
      <c r="L338" s="286">
        <v>46.366007000000003</v>
      </c>
      <c r="M338" s="286">
        <v>52.057452000000005</v>
      </c>
    </row>
    <row r="339" spans="2:13" ht="13.5" x14ac:dyDescent="0.25">
      <c r="B339" s="173" t="s">
        <v>2930</v>
      </c>
      <c r="C339" s="38" t="s">
        <v>349</v>
      </c>
      <c r="D339" s="286">
        <v>4.7195220000000004</v>
      </c>
      <c r="E339" s="286">
        <v>4.3632049999999998</v>
      </c>
      <c r="F339" s="286">
        <v>4.2867629999999997</v>
      </c>
      <c r="G339" s="286">
        <v>5.4931349999999997</v>
      </c>
      <c r="H339" s="286">
        <v>6.4429080000000001</v>
      </c>
      <c r="I339" s="286">
        <v>7.3346979999999995</v>
      </c>
      <c r="J339" s="286">
        <v>7.4953459999999996</v>
      </c>
      <c r="K339" s="286">
        <v>11.312986</v>
      </c>
      <c r="L339" s="286">
        <v>14.047826999999998</v>
      </c>
      <c r="M339" s="286">
        <v>10.412625999999999</v>
      </c>
    </row>
    <row r="340" spans="2:13" ht="13.5" x14ac:dyDescent="0.25">
      <c r="B340" s="173" t="s">
        <v>2931</v>
      </c>
      <c r="C340" s="38" t="s">
        <v>350</v>
      </c>
      <c r="D340" s="286">
        <v>10.724882000000001</v>
      </c>
      <c r="E340" s="286">
        <v>9.3918490000000006</v>
      </c>
      <c r="F340" s="286">
        <v>10.742920999999999</v>
      </c>
      <c r="G340" s="286">
        <v>10.224802</v>
      </c>
      <c r="H340" s="286">
        <v>13.410269</v>
      </c>
      <c r="I340" s="286">
        <v>14.963068</v>
      </c>
      <c r="J340" s="286">
        <v>18.425327000000003</v>
      </c>
      <c r="K340" s="286">
        <v>18.487697999999998</v>
      </c>
      <c r="L340" s="286">
        <v>23.088571999999999</v>
      </c>
      <c r="M340" s="286">
        <v>25.432774999999999</v>
      </c>
    </row>
    <row r="341" spans="2:13" ht="13.5" x14ac:dyDescent="0.25">
      <c r="B341" s="173" t="s">
        <v>2932</v>
      </c>
      <c r="C341" s="38" t="s">
        <v>352</v>
      </c>
      <c r="D341" s="286">
        <v>0</v>
      </c>
      <c r="E341" s="286">
        <v>0</v>
      </c>
      <c r="F341" s="286">
        <v>0</v>
      </c>
      <c r="G341" s="286">
        <v>2.4899999999999998E-4</v>
      </c>
      <c r="H341" s="286">
        <v>2.5500000000000002E-4</v>
      </c>
      <c r="I341" s="286">
        <v>2.7399999999999999E-4</v>
      </c>
      <c r="J341" s="286">
        <v>2.3321000000000001E-2</v>
      </c>
      <c r="K341" s="286">
        <v>8.5210000000000008E-3</v>
      </c>
      <c r="L341" s="286">
        <v>1.9623999999999999E-2</v>
      </c>
      <c r="M341" s="286">
        <v>1.2543E-2</v>
      </c>
    </row>
    <row r="342" spans="2:13" ht="13.5" x14ac:dyDescent="0.25">
      <c r="B342" s="173" t="s">
        <v>2933</v>
      </c>
      <c r="C342" s="38" t="s">
        <v>353</v>
      </c>
      <c r="D342" s="286">
        <v>0.17011799999999999</v>
      </c>
      <c r="E342" s="286">
        <v>0.16237799999999999</v>
      </c>
      <c r="F342" s="286">
        <v>0.23689700000000002</v>
      </c>
      <c r="G342" s="286">
        <v>0.196462</v>
      </c>
      <c r="H342" s="286">
        <v>0.19278699999999999</v>
      </c>
      <c r="I342" s="286">
        <v>0.170457</v>
      </c>
      <c r="J342" s="286">
        <v>0.23265</v>
      </c>
      <c r="K342" s="286">
        <v>0.19442499999999999</v>
      </c>
      <c r="L342" s="286">
        <v>0.33425499999999997</v>
      </c>
      <c r="M342" s="286">
        <v>0.34925299999999998</v>
      </c>
    </row>
    <row r="343" spans="2:13" ht="13.5" x14ac:dyDescent="0.25">
      <c r="B343" s="173" t="s">
        <v>2934</v>
      </c>
      <c r="C343" s="38" t="s">
        <v>355</v>
      </c>
      <c r="D343" s="286">
        <v>3.2893100000000004</v>
      </c>
      <c r="E343" s="286">
        <v>3.6109830000000001</v>
      </c>
      <c r="F343" s="286">
        <v>4.0544580000000003</v>
      </c>
      <c r="G343" s="286">
        <v>3.7434379999999998</v>
      </c>
      <c r="H343" s="286">
        <v>4.1510090000000002</v>
      </c>
      <c r="I343" s="286">
        <v>4.3786069999999997</v>
      </c>
      <c r="J343" s="286">
        <v>4.8213720000000002</v>
      </c>
      <c r="K343" s="286">
        <v>6.153886</v>
      </c>
      <c r="L343" s="286">
        <v>7.8130829999999998</v>
      </c>
      <c r="M343" s="286">
        <v>8.3232189999999999</v>
      </c>
    </row>
    <row r="344" spans="2:13" ht="13.5" x14ac:dyDescent="0.25">
      <c r="B344" s="173" t="s">
        <v>2935</v>
      </c>
      <c r="C344" s="38" t="s">
        <v>356</v>
      </c>
      <c r="D344" s="286">
        <v>9.4392589999999998</v>
      </c>
      <c r="E344" s="286">
        <v>10.420708999999999</v>
      </c>
      <c r="F344" s="286">
        <v>13.13809</v>
      </c>
      <c r="G344" s="286">
        <v>14.480955</v>
      </c>
      <c r="H344" s="286">
        <v>14.897604999999999</v>
      </c>
      <c r="I344" s="286">
        <v>15.169200999999999</v>
      </c>
      <c r="J344" s="286">
        <v>20.024055000000001</v>
      </c>
      <c r="K344" s="286">
        <v>21.629730000000002</v>
      </c>
      <c r="L344" s="286">
        <v>28.530740000000002</v>
      </c>
      <c r="M344" s="286">
        <v>28.646856</v>
      </c>
    </row>
    <row r="345" spans="2:13" ht="13.5" x14ac:dyDescent="0.25">
      <c r="B345" s="173" t="s">
        <v>2936</v>
      </c>
      <c r="C345" s="38" t="s">
        <v>358</v>
      </c>
      <c r="D345" s="286">
        <v>0.35208099999999998</v>
      </c>
      <c r="E345" s="286">
        <v>1.5899E-2</v>
      </c>
      <c r="F345" s="286">
        <v>2.3401640000000001</v>
      </c>
      <c r="G345" s="286">
        <v>2.1976900000000001</v>
      </c>
      <c r="H345" s="286">
        <v>2.896436</v>
      </c>
      <c r="I345" s="286">
        <v>3.080911</v>
      </c>
      <c r="J345" s="286">
        <v>3.4828589999999999</v>
      </c>
      <c r="K345" s="286">
        <v>3.2998500000000002</v>
      </c>
      <c r="L345" s="286">
        <v>5.0518320000000001</v>
      </c>
      <c r="M345" s="286">
        <v>5.2121500000000003</v>
      </c>
    </row>
    <row r="346" spans="2:13" ht="13.5" x14ac:dyDescent="0.25">
      <c r="B346" s="173" t="s">
        <v>2937</v>
      </c>
      <c r="C346" s="38" t="s">
        <v>360</v>
      </c>
      <c r="D346" s="286">
        <v>0</v>
      </c>
      <c r="E346" s="286">
        <v>0</v>
      </c>
      <c r="F346" s="286">
        <v>0</v>
      </c>
      <c r="G346" s="286">
        <v>0</v>
      </c>
      <c r="H346" s="286">
        <v>0</v>
      </c>
      <c r="I346" s="286">
        <v>0</v>
      </c>
      <c r="J346" s="286">
        <v>0</v>
      </c>
      <c r="K346" s="286">
        <v>1.2973E-2</v>
      </c>
      <c r="L346" s="286">
        <v>2.1574000000000003E-2</v>
      </c>
      <c r="M346" s="286">
        <v>6.3268999999999992E-2</v>
      </c>
    </row>
    <row r="347" spans="2:13" ht="13.5" x14ac:dyDescent="0.25">
      <c r="B347" s="173" t="s">
        <v>2938</v>
      </c>
      <c r="C347" s="38" t="s">
        <v>361</v>
      </c>
      <c r="D347" s="286">
        <v>1.729206</v>
      </c>
      <c r="E347" s="286">
        <v>1.319572</v>
      </c>
      <c r="F347" s="286">
        <v>1.9045029999999998</v>
      </c>
      <c r="G347" s="286">
        <v>1.9799630000000001</v>
      </c>
      <c r="H347" s="286">
        <v>2.592937</v>
      </c>
      <c r="I347" s="286">
        <v>3.0667520000000001</v>
      </c>
      <c r="J347" s="286">
        <v>3.1835190000000004</v>
      </c>
      <c r="K347" s="286">
        <v>4.4964499999999994</v>
      </c>
      <c r="L347" s="286">
        <v>6.1346050000000005</v>
      </c>
      <c r="M347" s="286">
        <v>6.4029579999999999</v>
      </c>
    </row>
    <row r="348" spans="2:13" ht="13.5" x14ac:dyDescent="0.25">
      <c r="B348" s="173" t="s">
        <v>2939</v>
      </c>
      <c r="C348" s="38" t="s">
        <v>362</v>
      </c>
      <c r="D348" s="286">
        <v>22.848097000000003</v>
      </c>
      <c r="E348" s="286">
        <v>26.801691999999999</v>
      </c>
      <c r="F348" s="286">
        <v>32.374704999999999</v>
      </c>
      <c r="G348" s="286">
        <v>31.470169999999996</v>
      </c>
      <c r="H348" s="286">
        <v>36.173110999999999</v>
      </c>
      <c r="I348" s="286">
        <v>40.829901</v>
      </c>
      <c r="J348" s="286">
        <v>42.775175000000004</v>
      </c>
      <c r="K348" s="286">
        <v>46.313964999999996</v>
      </c>
      <c r="L348" s="286">
        <v>61.743155999999999</v>
      </c>
      <c r="M348" s="286">
        <v>65.666134999999997</v>
      </c>
    </row>
    <row r="349" spans="2:13" ht="13.5" x14ac:dyDescent="0.25">
      <c r="B349" s="173" t="s">
        <v>2940</v>
      </c>
      <c r="C349" s="38" t="s">
        <v>363</v>
      </c>
      <c r="D349" s="286">
        <v>1.8395329999999999</v>
      </c>
      <c r="E349" s="286">
        <v>1.9001620000000001</v>
      </c>
      <c r="F349" s="286">
        <v>1.913181</v>
      </c>
      <c r="G349" s="286">
        <v>1.9727220000000001</v>
      </c>
      <c r="H349" s="286">
        <v>2.3934299999999999</v>
      </c>
      <c r="I349" s="286">
        <v>2.9013439999999999</v>
      </c>
      <c r="J349" s="286">
        <v>2.623567</v>
      </c>
      <c r="K349" s="286">
        <v>3.0186009999999999</v>
      </c>
      <c r="L349" s="286">
        <v>4.1946200000000005</v>
      </c>
      <c r="M349" s="286">
        <v>4.110188</v>
      </c>
    </row>
    <row r="350" spans="2:13" ht="13.5" x14ac:dyDescent="0.25">
      <c r="B350" s="173" t="s">
        <v>2941</v>
      </c>
      <c r="C350" s="38" t="s">
        <v>365</v>
      </c>
      <c r="D350" s="286">
        <v>0.525308</v>
      </c>
      <c r="E350" s="286">
        <v>0.63220500000000002</v>
      </c>
      <c r="F350" s="286">
        <v>0.71269000000000005</v>
      </c>
      <c r="G350" s="286">
        <v>0.60077400000000003</v>
      </c>
      <c r="H350" s="286">
        <v>0.50656400000000001</v>
      </c>
      <c r="I350" s="286">
        <v>0.47249499999999994</v>
      </c>
      <c r="J350" s="286">
        <v>0.52150399999999997</v>
      </c>
      <c r="K350" s="286">
        <v>0.89532299999999998</v>
      </c>
      <c r="L350" s="286">
        <v>1.3574899999999999</v>
      </c>
      <c r="M350" s="286">
        <v>1.129216</v>
      </c>
    </row>
    <row r="351" spans="2:13" ht="13.5" x14ac:dyDescent="0.25">
      <c r="B351" s="173" t="s">
        <v>2942</v>
      </c>
      <c r="C351" s="38" t="s">
        <v>366</v>
      </c>
      <c r="D351" s="286">
        <v>8.8614069999999998</v>
      </c>
      <c r="E351" s="286">
        <v>8.8540729999999996</v>
      </c>
      <c r="F351" s="286">
        <v>9.8194409999999994</v>
      </c>
      <c r="G351" s="286">
        <v>10.723096</v>
      </c>
      <c r="H351" s="286">
        <v>12.018984</v>
      </c>
      <c r="I351" s="286">
        <v>14.136080999999999</v>
      </c>
      <c r="J351" s="286">
        <v>14.526481</v>
      </c>
      <c r="K351" s="286">
        <v>15.910519000000001</v>
      </c>
      <c r="L351" s="286">
        <v>22.286221999999999</v>
      </c>
      <c r="M351" s="286">
        <v>24.545703999999997</v>
      </c>
    </row>
    <row r="352" spans="2:13" ht="13.5" x14ac:dyDescent="0.25">
      <c r="B352" s="173" t="s">
        <v>2943</v>
      </c>
      <c r="C352" s="38" t="s">
        <v>368</v>
      </c>
      <c r="D352" s="286">
        <v>1.662515</v>
      </c>
      <c r="E352" s="286">
        <v>2.0252309999999998</v>
      </c>
      <c r="F352" s="286">
        <v>2.3530319999999998</v>
      </c>
      <c r="G352" s="286">
        <v>2.3913029999999997</v>
      </c>
      <c r="H352" s="286">
        <v>2.8544040000000002</v>
      </c>
      <c r="I352" s="286">
        <v>3.2711699999999997</v>
      </c>
      <c r="J352" s="286">
        <v>3.5705080000000002</v>
      </c>
      <c r="K352" s="286">
        <v>3.6099049999999995</v>
      </c>
      <c r="L352" s="286">
        <v>5.1078960000000002</v>
      </c>
      <c r="M352" s="286">
        <v>5.3467729999999998</v>
      </c>
    </row>
    <row r="353" spans="2:13" ht="13.5" x14ac:dyDescent="0.25">
      <c r="B353" s="173" t="s">
        <v>2944</v>
      </c>
      <c r="C353" s="38" t="s">
        <v>369</v>
      </c>
      <c r="D353" s="286">
        <v>0.43854300000000002</v>
      </c>
      <c r="E353" s="286">
        <v>0.44349700000000003</v>
      </c>
      <c r="F353" s="286">
        <v>0.45616899999999994</v>
      </c>
      <c r="G353" s="286">
        <v>0.41564899999999999</v>
      </c>
      <c r="H353" s="286">
        <v>0.582117</v>
      </c>
      <c r="I353" s="286">
        <v>0.619448</v>
      </c>
      <c r="J353" s="286">
        <v>0.77997699999999992</v>
      </c>
      <c r="K353" s="286">
        <v>1.2430840000000001</v>
      </c>
      <c r="L353" s="286">
        <v>1.115691</v>
      </c>
      <c r="M353" s="286">
        <v>0.88350099999999998</v>
      </c>
    </row>
    <row r="354" spans="2:13" ht="13.5" x14ac:dyDescent="0.25">
      <c r="B354" s="173" t="s">
        <v>2945</v>
      </c>
      <c r="C354" s="38" t="s">
        <v>371</v>
      </c>
      <c r="D354" s="286">
        <v>26.404562000000002</v>
      </c>
      <c r="E354" s="286">
        <v>30.362155999999999</v>
      </c>
      <c r="F354" s="286">
        <v>38.586619999999996</v>
      </c>
      <c r="G354" s="286">
        <v>40.779508</v>
      </c>
      <c r="H354" s="286">
        <v>49.247202000000001</v>
      </c>
      <c r="I354" s="286">
        <v>56.502413000000004</v>
      </c>
      <c r="J354" s="286">
        <v>58.561292000000002</v>
      </c>
      <c r="K354" s="286">
        <v>63.013185</v>
      </c>
      <c r="L354" s="286">
        <v>76.641274999999993</v>
      </c>
      <c r="M354" s="286">
        <v>81.088153000000005</v>
      </c>
    </row>
    <row r="355" spans="2:13" ht="13.5" x14ac:dyDescent="0.25">
      <c r="B355" s="174"/>
      <c r="C355" s="38" t="s">
        <v>29</v>
      </c>
      <c r="D355" s="286">
        <v>4.7070000000000002E-3</v>
      </c>
      <c r="E355" s="286">
        <v>0.81732899999999997</v>
      </c>
      <c r="F355" s="286">
        <v>5.7776000000000001E-2</v>
      </c>
      <c r="G355" s="286">
        <v>0</v>
      </c>
      <c r="H355" s="286">
        <v>2.034E-2</v>
      </c>
      <c r="I355" s="286">
        <v>0.31085800000000002</v>
      </c>
      <c r="J355" s="286">
        <v>0.70310399999999995</v>
      </c>
      <c r="K355" s="286">
        <v>0.54246000000000005</v>
      </c>
      <c r="L355" s="286">
        <v>0.716862</v>
      </c>
      <c r="M355" s="286">
        <v>0.51782800000000007</v>
      </c>
    </row>
    <row r="356" spans="2:13" ht="2.25" customHeight="1" x14ac:dyDescent="0.25">
      <c r="B356" s="174"/>
      <c r="C356" s="38"/>
      <c r="D356" s="286"/>
      <c r="E356" s="286"/>
      <c r="F356" s="286"/>
      <c r="G356" s="286"/>
      <c r="H356" s="286"/>
      <c r="I356" s="286"/>
      <c r="J356" s="286"/>
      <c r="K356" s="286"/>
      <c r="L356" s="286"/>
      <c r="M356" s="286"/>
    </row>
    <row r="357" spans="2:13" ht="13.5" x14ac:dyDescent="0.25">
      <c r="B357" s="229" t="s">
        <v>2599</v>
      </c>
      <c r="C357" s="230" t="s">
        <v>17</v>
      </c>
      <c r="D357" s="285">
        <f t="shared" ref="D357:M357" si="15">SUM(D358:D404)</f>
        <v>2007.5824250000003</v>
      </c>
      <c r="E357" s="285">
        <f t="shared" si="15"/>
        <v>2096.4628709999997</v>
      </c>
      <c r="F357" s="285">
        <f t="shared" si="15"/>
        <v>2218.4624799999997</v>
      </c>
      <c r="G357" s="285">
        <f t="shared" si="15"/>
        <v>2412.1445240000003</v>
      </c>
      <c r="H357" s="285">
        <f t="shared" si="15"/>
        <v>2773.5467499999995</v>
      </c>
      <c r="I357" s="285">
        <f t="shared" si="15"/>
        <v>3057.8672809999998</v>
      </c>
      <c r="J357" s="285">
        <f t="shared" si="15"/>
        <v>3321.9116529999992</v>
      </c>
      <c r="K357" s="285">
        <f t="shared" si="15"/>
        <v>3468.7308610000009</v>
      </c>
      <c r="L357" s="285">
        <f t="shared" si="15"/>
        <v>4308.0602239999998</v>
      </c>
      <c r="M357" s="285">
        <f t="shared" si="15"/>
        <v>5058.8096689999993</v>
      </c>
    </row>
    <row r="358" spans="2:13" ht="13.5" x14ac:dyDescent="0.25">
      <c r="B358" s="173" t="s">
        <v>2946</v>
      </c>
      <c r="C358" s="38" t="s">
        <v>223</v>
      </c>
      <c r="D358" s="286">
        <v>32.374074999999998</v>
      </c>
      <c r="E358" s="286">
        <v>35.122501999999997</v>
      </c>
      <c r="F358" s="286">
        <v>34.357410000000002</v>
      </c>
      <c r="G358" s="286">
        <v>40.081803000000001</v>
      </c>
      <c r="H358" s="286">
        <v>41.458967000000001</v>
      </c>
      <c r="I358" s="286">
        <v>44.006003000000007</v>
      </c>
      <c r="J358" s="286">
        <v>46.522404000000002</v>
      </c>
      <c r="K358" s="286">
        <v>47.998981000000001</v>
      </c>
      <c r="L358" s="286">
        <v>60.990116</v>
      </c>
      <c r="M358" s="286">
        <v>65.781271000000004</v>
      </c>
    </row>
    <row r="359" spans="2:13" ht="13.5" x14ac:dyDescent="0.25">
      <c r="B359" s="173" t="s">
        <v>2947</v>
      </c>
      <c r="C359" s="38" t="s">
        <v>375</v>
      </c>
      <c r="D359" s="286">
        <v>78.636932999999999</v>
      </c>
      <c r="E359" s="286">
        <v>81.450262000000009</v>
      </c>
      <c r="F359" s="286">
        <v>88.714641</v>
      </c>
      <c r="G359" s="286">
        <v>97.020466999999996</v>
      </c>
      <c r="H359" s="286">
        <v>105.06789599999999</v>
      </c>
      <c r="I359" s="286">
        <v>111.42694399999999</v>
      </c>
      <c r="J359" s="286">
        <v>114.147779</v>
      </c>
      <c r="K359" s="286">
        <v>131.65792300000001</v>
      </c>
      <c r="L359" s="286">
        <v>164.728915</v>
      </c>
      <c r="M359" s="286">
        <v>162.73224400000001</v>
      </c>
    </row>
    <row r="360" spans="2:13" ht="13.5" x14ac:dyDescent="0.25">
      <c r="B360" s="173" t="s">
        <v>2948</v>
      </c>
      <c r="C360" s="38" t="s">
        <v>377</v>
      </c>
      <c r="D360" s="286">
        <v>56.301375</v>
      </c>
      <c r="E360" s="286">
        <v>65.464570000000009</v>
      </c>
      <c r="F360" s="286">
        <v>65.698319999999995</v>
      </c>
      <c r="G360" s="286">
        <v>76.560931999999994</v>
      </c>
      <c r="H360" s="286">
        <v>86.477394000000004</v>
      </c>
      <c r="I360" s="286">
        <v>91.23340300000001</v>
      </c>
      <c r="J360" s="286">
        <v>99.664270999999999</v>
      </c>
      <c r="K360" s="286">
        <v>99.994283999999993</v>
      </c>
      <c r="L360" s="286">
        <v>121.80852299999998</v>
      </c>
      <c r="M360" s="286">
        <v>126.99632799999999</v>
      </c>
    </row>
    <row r="361" spans="2:13" ht="13.5" x14ac:dyDescent="0.25">
      <c r="B361" s="173" t="s">
        <v>2949</v>
      </c>
      <c r="C361" s="38" t="s">
        <v>379</v>
      </c>
      <c r="D361" s="286">
        <v>34.930109999999999</v>
      </c>
      <c r="E361" s="286">
        <v>35.441510000000001</v>
      </c>
      <c r="F361" s="286">
        <v>35.425129999999996</v>
      </c>
      <c r="G361" s="286">
        <v>36.257197000000005</v>
      </c>
      <c r="H361" s="286">
        <v>39.853191000000002</v>
      </c>
      <c r="I361" s="286">
        <v>44.342998000000001</v>
      </c>
      <c r="J361" s="286">
        <v>48.057065999999999</v>
      </c>
      <c r="K361" s="286">
        <v>51.579577999999998</v>
      </c>
      <c r="L361" s="286">
        <v>64.967247</v>
      </c>
      <c r="M361" s="286">
        <v>70.356508000000005</v>
      </c>
    </row>
    <row r="362" spans="2:13" ht="13.5" x14ac:dyDescent="0.25">
      <c r="B362" s="173" t="s">
        <v>2950</v>
      </c>
      <c r="C362" s="38" t="s">
        <v>381</v>
      </c>
      <c r="D362" s="286">
        <v>0.71540799999999993</v>
      </c>
      <c r="E362" s="286">
        <v>0.90893299999999999</v>
      </c>
      <c r="F362" s="286">
        <v>0.33929700000000002</v>
      </c>
      <c r="G362" s="286">
        <v>0.37680999999999998</v>
      </c>
      <c r="H362" s="286">
        <v>0.45643100000000003</v>
      </c>
      <c r="I362" s="286">
        <v>0.61510500000000001</v>
      </c>
      <c r="J362" s="286">
        <v>0.83831099999999992</v>
      </c>
      <c r="K362" s="286">
        <v>1.1381029999999999</v>
      </c>
      <c r="L362" s="286">
        <v>1.2035450000000001</v>
      </c>
      <c r="M362" s="286">
        <v>1.3961520000000001</v>
      </c>
    </row>
    <row r="363" spans="2:13" ht="13.5" x14ac:dyDescent="0.25">
      <c r="B363" s="173" t="s">
        <v>2951</v>
      </c>
      <c r="C363" s="38" t="s">
        <v>383</v>
      </c>
      <c r="D363" s="286">
        <v>128.44194400000001</v>
      </c>
      <c r="E363" s="286">
        <v>129.19760599999998</v>
      </c>
      <c r="F363" s="286">
        <v>138.19389000000001</v>
      </c>
      <c r="G363" s="286">
        <v>149.29298199999999</v>
      </c>
      <c r="H363" s="286">
        <v>171.134522</v>
      </c>
      <c r="I363" s="286">
        <v>180.301928</v>
      </c>
      <c r="J363" s="286">
        <v>194.41459</v>
      </c>
      <c r="K363" s="286">
        <v>192.186757</v>
      </c>
      <c r="L363" s="286">
        <v>242.79961599999999</v>
      </c>
      <c r="M363" s="286">
        <v>279.21124399999997</v>
      </c>
    </row>
    <row r="364" spans="2:13" ht="13.5" x14ac:dyDescent="0.25">
      <c r="B364" s="173" t="s">
        <v>2952</v>
      </c>
      <c r="C364" s="38" t="s">
        <v>385</v>
      </c>
      <c r="D364" s="286">
        <v>52.714841</v>
      </c>
      <c r="E364" s="286">
        <v>54.613248999999996</v>
      </c>
      <c r="F364" s="286">
        <v>52.699651000000003</v>
      </c>
      <c r="G364" s="286">
        <v>52.669215999999999</v>
      </c>
      <c r="H364" s="286">
        <v>54.559527000000003</v>
      </c>
      <c r="I364" s="286">
        <v>61.941179000000005</v>
      </c>
      <c r="J364" s="286">
        <v>72.790334000000001</v>
      </c>
      <c r="K364" s="286">
        <v>85.597836000000001</v>
      </c>
      <c r="L364" s="286">
        <v>98.674497000000002</v>
      </c>
      <c r="M364" s="286">
        <v>121.76114400000002</v>
      </c>
    </row>
    <row r="365" spans="2:13" ht="13.5" x14ac:dyDescent="0.25">
      <c r="B365" s="173" t="s">
        <v>2953</v>
      </c>
      <c r="C365" s="38" t="s">
        <v>387</v>
      </c>
      <c r="D365" s="286">
        <v>18.525618999999999</v>
      </c>
      <c r="E365" s="286">
        <v>19.97241</v>
      </c>
      <c r="F365" s="286">
        <v>18.727062</v>
      </c>
      <c r="G365" s="286">
        <v>19.947001999999998</v>
      </c>
      <c r="H365" s="286">
        <v>20.855584</v>
      </c>
      <c r="I365" s="286">
        <v>21.346934999999998</v>
      </c>
      <c r="J365" s="286">
        <v>23.610987000000002</v>
      </c>
      <c r="K365" s="286">
        <v>27.285774</v>
      </c>
      <c r="L365" s="286">
        <v>33.480994000000003</v>
      </c>
      <c r="M365" s="286">
        <v>35.748387000000001</v>
      </c>
    </row>
    <row r="366" spans="2:13" ht="13.5" x14ac:dyDescent="0.25">
      <c r="B366" s="173" t="s">
        <v>2954</v>
      </c>
      <c r="C366" s="38" t="s">
        <v>389</v>
      </c>
      <c r="D366" s="286">
        <v>40.607627999999998</v>
      </c>
      <c r="E366" s="286">
        <v>40.024681000000001</v>
      </c>
      <c r="F366" s="286">
        <v>40.411208999999999</v>
      </c>
      <c r="G366" s="286">
        <v>41.930699000000004</v>
      </c>
      <c r="H366" s="286">
        <v>44.879638</v>
      </c>
      <c r="I366" s="286">
        <v>51.066406000000001</v>
      </c>
      <c r="J366" s="286">
        <v>53.606327</v>
      </c>
      <c r="K366" s="286">
        <v>59.095376999999999</v>
      </c>
      <c r="L366" s="286">
        <v>72.406671000000003</v>
      </c>
      <c r="M366" s="286">
        <v>82.482788999999997</v>
      </c>
    </row>
    <row r="367" spans="2:13" ht="13.5" x14ac:dyDescent="0.25">
      <c r="B367" s="173" t="s">
        <v>2955</v>
      </c>
      <c r="C367" s="38" t="s">
        <v>391</v>
      </c>
      <c r="D367" s="286">
        <v>19.277642</v>
      </c>
      <c r="E367" s="286">
        <v>20.313128000000003</v>
      </c>
      <c r="F367" s="286">
        <v>20.988616</v>
      </c>
      <c r="G367" s="286">
        <v>23.498079999999998</v>
      </c>
      <c r="H367" s="286">
        <v>32.948957</v>
      </c>
      <c r="I367" s="286">
        <v>39.498584999999999</v>
      </c>
      <c r="J367" s="286">
        <v>43.845303000000001</v>
      </c>
      <c r="K367" s="286">
        <v>46.780163999999999</v>
      </c>
      <c r="L367" s="286">
        <v>58.827018999999993</v>
      </c>
      <c r="M367" s="286">
        <v>67.47392099999999</v>
      </c>
    </row>
    <row r="368" spans="2:13" ht="13.5" x14ac:dyDescent="0.25">
      <c r="B368" s="173" t="s">
        <v>2956</v>
      </c>
      <c r="C368" s="38" t="s">
        <v>392</v>
      </c>
      <c r="D368" s="286">
        <v>7.1073599999999999</v>
      </c>
      <c r="E368" s="286">
        <v>6.9424189999999992</v>
      </c>
      <c r="F368" s="286">
        <v>7.1089599999999997</v>
      </c>
      <c r="G368" s="286">
        <v>7.822133</v>
      </c>
      <c r="H368" s="286">
        <v>9.8601810000000008</v>
      </c>
      <c r="I368" s="286">
        <v>12.011087</v>
      </c>
      <c r="J368" s="286">
        <v>13.500558</v>
      </c>
      <c r="K368" s="286">
        <v>14.915473</v>
      </c>
      <c r="L368" s="286">
        <v>19.239886000000002</v>
      </c>
      <c r="M368" s="286">
        <v>19.811330999999999</v>
      </c>
    </row>
    <row r="369" spans="2:13" ht="13.5" x14ac:dyDescent="0.25">
      <c r="B369" s="173" t="s">
        <v>2957</v>
      </c>
      <c r="C369" s="38" t="s">
        <v>2466</v>
      </c>
      <c r="D369" s="286">
        <v>107.527423</v>
      </c>
      <c r="E369" s="286">
        <v>116.063828</v>
      </c>
      <c r="F369" s="286">
        <v>117.312343</v>
      </c>
      <c r="G369" s="286">
        <v>128.801119</v>
      </c>
      <c r="H369" s="286">
        <v>150.574613</v>
      </c>
      <c r="I369" s="286">
        <v>156.390501</v>
      </c>
      <c r="J369" s="286">
        <v>181.86898500000001</v>
      </c>
      <c r="K369" s="286">
        <v>194.20354</v>
      </c>
      <c r="L369" s="286">
        <v>257.49257499999999</v>
      </c>
      <c r="M369" s="286">
        <v>288.09007299999996</v>
      </c>
    </row>
    <row r="370" spans="2:13" s="22" customFormat="1" ht="13.5" x14ac:dyDescent="0.25">
      <c r="B370" s="173" t="s">
        <v>2958</v>
      </c>
      <c r="C370" s="134" t="s">
        <v>17</v>
      </c>
      <c r="D370" s="286">
        <v>29.039852</v>
      </c>
      <c r="E370" s="286">
        <v>24.423746999999999</v>
      </c>
      <c r="F370" s="286">
        <v>24.979604000000002</v>
      </c>
      <c r="G370" s="286">
        <v>29.235461999999998</v>
      </c>
      <c r="H370" s="286">
        <v>35.048085999999998</v>
      </c>
      <c r="I370" s="286">
        <v>38.910538000000003</v>
      </c>
      <c r="J370" s="286">
        <v>43.481673000000001</v>
      </c>
      <c r="K370" s="286">
        <v>54.674546999999997</v>
      </c>
      <c r="L370" s="286">
        <v>69.654770000000013</v>
      </c>
      <c r="M370" s="286">
        <v>91.608665000000002</v>
      </c>
    </row>
    <row r="371" spans="2:13" ht="13.5" x14ac:dyDescent="0.25">
      <c r="B371" s="173" t="s">
        <v>2959</v>
      </c>
      <c r="C371" s="38" t="s">
        <v>395</v>
      </c>
      <c r="D371" s="286">
        <v>17.550141</v>
      </c>
      <c r="E371" s="286">
        <v>21.218625000000003</v>
      </c>
      <c r="F371" s="286">
        <v>22.61993</v>
      </c>
      <c r="G371" s="286">
        <v>25.852924000000002</v>
      </c>
      <c r="H371" s="286">
        <v>30.110120999999999</v>
      </c>
      <c r="I371" s="286">
        <v>35.129728</v>
      </c>
      <c r="J371" s="286">
        <v>36.131645999999996</v>
      </c>
      <c r="K371" s="286">
        <v>40.177857000000003</v>
      </c>
      <c r="L371" s="286">
        <v>51.808206999999996</v>
      </c>
      <c r="M371" s="286">
        <v>54.488255000000002</v>
      </c>
    </row>
    <row r="372" spans="2:13" ht="13.5" x14ac:dyDescent="0.25">
      <c r="B372" s="173" t="s">
        <v>2960</v>
      </c>
      <c r="C372" s="38" t="s">
        <v>396</v>
      </c>
      <c r="D372" s="286">
        <v>135.90127200000001</v>
      </c>
      <c r="E372" s="286">
        <v>137.72263199999998</v>
      </c>
      <c r="F372" s="286">
        <v>154.82396500000002</v>
      </c>
      <c r="G372" s="286">
        <v>160.92317400000002</v>
      </c>
      <c r="H372" s="286">
        <v>172.52739300000002</v>
      </c>
      <c r="I372" s="286">
        <v>190.137113</v>
      </c>
      <c r="J372" s="286">
        <v>199.01183299999997</v>
      </c>
      <c r="K372" s="286">
        <v>178.537475</v>
      </c>
      <c r="L372" s="286">
        <v>211.21422899999999</v>
      </c>
      <c r="M372" s="286">
        <v>290.37904900000001</v>
      </c>
    </row>
    <row r="373" spans="2:13" ht="13.5" x14ac:dyDescent="0.25">
      <c r="B373" s="173" t="s">
        <v>2961</v>
      </c>
      <c r="C373" s="38" t="s">
        <v>398</v>
      </c>
      <c r="D373" s="286">
        <v>12.933697</v>
      </c>
      <c r="E373" s="286">
        <v>12.192722</v>
      </c>
      <c r="F373" s="286">
        <v>13.311239</v>
      </c>
      <c r="G373" s="286">
        <v>14.113188000000001</v>
      </c>
      <c r="H373" s="286">
        <v>18.440624</v>
      </c>
      <c r="I373" s="286">
        <v>26.091352999999998</v>
      </c>
      <c r="J373" s="286">
        <v>27.724097</v>
      </c>
      <c r="K373" s="286">
        <v>29.994104</v>
      </c>
      <c r="L373" s="286">
        <v>38.185758</v>
      </c>
      <c r="M373" s="286">
        <v>44.072412</v>
      </c>
    </row>
    <row r="374" spans="2:13" ht="13.5" x14ac:dyDescent="0.25">
      <c r="B374" s="173" t="s">
        <v>2962</v>
      </c>
      <c r="C374" s="38" t="s">
        <v>399</v>
      </c>
      <c r="D374" s="286">
        <v>33.311793999999999</v>
      </c>
      <c r="E374" s="286">
        <v>32.104559000000002</v>
      </c>
      <c r="F374" s="286">
        <v>35.088771000000001</v>
      </c>
      <c r="G374" s="286">
        <v>43.062712000000005</v>
      </c>
      <c r="H374" s="286">
        <v>62.00204500000001</v>
      </c>
      <c r="I374" s="286">
        <v>67.742124000000004</v>
      </c>
      <c r="J374" s="286">
        <v>79.893318000000008</v>
      </c>
      <c r="K374" s="286">
        <v>86.071286000000001</v>
      </c>
      <c r="L374" s="286">
        <v>98.842501000000013</v>
      </c>
      <c r="M374" s="286">
        <v>106.912676</v>
      </c>
    </row>
    <row r="375" spans="2:13" ht="13.5" x14ac:dyDescent="0.25">
      <c r="B375" s="173" t="s">
        <v>2963</v>
      </c>
      <c r="C375" s="38" t="s">
        <v>400</v>
      </c>
      <c r="D375" s="286">
        <v>201.43925400000001</v>
      </c>
      <c r="E375" s="286">
        <v>199.22182099999998</v>
      </c>
      <c r="F375" s="286">
        <v>215.34034600000001</v>
      </c>
      <c r="G375" s="286">
        <v>233.857979</v>
      </c>
      <c r="H375" s="286">
        <v>263.37692300000003</v>
      </c>
      <c r="I375" s="286">
        <v>304.54728399999999</v>
      </c>
      <c r="J375" s="286">
        <v>331.256281</v>
      </c>
      <c r="K375" s="286">
        <v>358.800048</v>
      </c>
      <c r="L375" s="286">
        <v>434.96873700000003</v>
      </c>
      <c r="M375" s="286">
        <v>535.52901399999996</v>
      </c>
    </row>
    <row r="376" spans="2:13" ht="13.5" x14ac:dyDescent="0.25">
      <c r="B376" s="173" t="s">
        <v>2964</v>
      </c>
      <c r="C376" s="38" t="s">
        <v>402</v>
      </c>
      <c r="D376" s="286">
        <v>41.526113999999993</v>
      </c>
      <c r="E376" s="286">
        <v>45.340825000000002</v>
      </c>
      <c r="F376" s="286">
        <v>47.251522000000001</v>
      </c>
      <c r="G376" s="286">
        <v>53.186827000000001</v>
      </c>
      <c r="H376" s="286">
        <v>62.228648999999997</v>
      </c>
      <c r="I376" s="286">
        <v>71.116725000000002</v>
      </c>
      <c r="J376" s="286">
        <v>76.007496000000003</v>
      </c>
      <c r="K376" s="286">
        <v>83.580137000000008</v>
      </c>
      <c r="L376" s="286">
        <v>113.46183000000001</v>
      </c>
      <c r="M376" s="286">
        <v>122.98501300000001</v>
      </c>
    </row>
    <row r="377" spans="2:13" ht="13.5" x14ac:dyDescent="0.25">
      <c r="B377" s="173" t="s">
        <v>2965</v>
      </c>
      <c r="C377" s="38" t="s">
        <v>403</v>
      </c>
      <c r="D377" s="286">
        <v>66.306007999999991</v>
      </c>
      <c r="E377" s="286">
        <v>78.683268999999996</v>
      </c>
      <c r="F377" s="286">
        <v>85.704816000000008</v>
      </c>
      <c r="G377" s="286">
        <v>93.875449000000003</v>
      </c>
      <c r="H377" s="286">
        <v>95.508386000000002</v>
      </c>
      <c r="I377" s="286">
        <v>97.936653000000007</v>
      </c>
      <c r="J377" s="286">
        <v>98.325956000000005</v>
      </c>
      <c r="K377" s="286">
        <v>104.87028599999999</v>
      </c>
      <c r="L377" s="286">
        <v>131.27892300000002</v>
      </c>
      <c r="M377" s="286">
        <v>137.570403</v>
      </c>
    </row>
    <row r="378" spans="2:13" ht="13.5" x14ac:dyDescent="0.25">
      <c r="B378" s="173" t="s">
        <v>2966</v>
      </c>
      <c r="C378" s="38" t="s">
        <v>201</v>
      </c>
      <c r="D378" s="286">
        <v>8.7424859999999995</v>
      </c>
      <c r="E378" s="286">
        <v>10.586593000000001</v>
      </c>
      <c r="F378" s="286">
        <v>14.039239</v>
      </c>
      <c r="G378" s="286">
        <v>10.485196999999999</v>
      </c>
      <c r="H378" s="286">
        <v>10.662210999999999</v>
      </c>
      <c r="I378" s="286">
        <v>14.514942999999999</v>
      </c>
      <c r="J378" s="286">
        <v>19.142979</v>
      </c>
      <c r="K378" s="286">
        <v>21.693678000000002</v>
      </c>
      <c r="L378" s="286">
        <v>24.726315000000003</v>
      </c>
      <c r="M378" s="286">
        <v>23.813526999999997</v>
      </c>
    </row>
    <row r="379" spans="2:13" ht="13.5" x14ac:dyDescent="0.25">
      <c r="B379" s="173" t="s">
        <v>2967</v>
      </c>
      <c r="C379" s="38" t="s">
        <v>405</v>
      </c>
      <c r="D379" s="286">
        <v>65.666576000000006</v>
      </c>
      <c r="E379" s="286">
        <v>59.322755000000001</v>
      </c>
      <c r="F379" s="286">
        <v>61.864105000000009</v>
      </c>
      <c r="G379" s="286">
        <v>64.244764000000004</v>
      </c>
      <c r="H379" s="286">
        <v>75.961533000000003</v>
      </c>
      <c r="I379" s="286">
        <v>87.693427999999997</v>
      </c>
      <c r="J379" s="286">
        <v>97.759739999999994</v>
      </c>
      <c r="K379" s="286">
        <v>114.77384800000002</v>
      </c>
      <c r="L379" s="286">
        <v>144.65380200000001</v>
      </c>
      <c r="M379" s="286">
        <v>150.18645700000002</v>
      </c>
    </row>
    <row r="380" spans="2:13" ht="13.5" x14ac:dyDescent="0.25">
      <c r="B380" s="173" t="s">
        <v>2968</v>
      </c>
      <c r="C380" s="38" t="s">
        <v>349</v>
      </c>
      <c r="D380" s="286">
        <v>13.238094</v>
      </c>
      <c r="E380" s="286">
        <v>17.317145</v>
      </c>
      <c r="F380" s="286">
        <v>18.42239</v>
      </c>
      <c r="G380" s="286">
        <v>18.818428000000001</v>
      </c>
      <c r="H380" s="286">
        <v>21.032569000000002</v>
      </c>
      <c r="I380" s="286">
        <v>23.109696</v>
      </c>
      <c r="J380" s="286">
        <v>26.470403000000001</v>
      </c>
      <c r="K380" s="286">
        <v>28.316062000000002</v>
      </c>
      <c r="L380" s="286">
        <v>29.906760999999999</v>
      </c>
      <c r="M380" s="286">
        <v>30.054305000000003</v>
      </c>
    </row>
    <row r="381" spans="2:13" ht="13.5" x14ac:dyDescent="0.25">
      <c r="B381" s="173" t="s">
        <v>2969</v>
      </c>
      <c r="C381" s="38" t="s">
        <v>407</v>
      </c>
      <c r="D381" s="286">
        <v>2.3788240000000003</v>
      </c>
      <c r="E381" s="286">
        <v>2.969986</v>
      </c>
      <c r="F381" s="286">
        <v>3.5424440000000001</v>
      </c>
      <c r="G381" s="286">
        <v>4.460439</v>
      </c>
      <c r="H381" s="286">
        <v>5.6142649999999996</v>
      </c>
      <c r="I381" s="286">
        <v>6.4185670000000004</v>
      </c>
      <c r="J381" s="286">
        <v>7.0031630000000007</v>
      </c>
      <c r="K381" s="286">
        <v>4.8041270000000003</v>
      </c>
      <c r="L381" s="286">
        <v>3.8743699999999999</v>
      </c>
      <c r="M381" s="286">
        <v>3.6151500000000003</v>
      </c>
    </row>
    <row r="382" spans="2:13" ht="13.5" x14ac:dyDescent="0.25">
      <c r="B382" s="173" t="s">
        <v>2970</v>
      </c>
      <c r="C382" s="38" t="s">
        <v>409</v>
      </c>
      <c r="D382" s="286">
        <v>25.383362000000002</v>
      </c>
      <c r="E382" s="286">
        <v>22.766043999999997</v>
      </c>
      <c r="F382" s="286">
        <v>22.38768</v>
      </c>
      <c r="G382" s="286">
        <v>23.783026999999997</v>
      </c>
      <c r="H382" s="286">
        <v>29.245140000000003</v>
      </c>
      <c r="I382" s="286">
        <v>35.095337000000001</v>
      </c>
      <c r="J382" s="286">
        <v>38.108466</v>
      </c>
      <c r="K382" s="286">
        <v>22.149690999999997</v>
      </c>
      <c r="L382" s="286">
        <v>26.340706000000001</v>
      </c>
      <c r="M382" s="286">
        <v>64.781013000000002</v>
      </c>
    </row>
    <row r="383" spans="2:13" ht="13.5" x14ac:dyDescent="0.25">
      <c r="B383" s="173" t="s">
        <v>2971</v>
      </c>
      <c r="C383" s="38" t="s">
        <v>410</v>
      </c>
      <c r="D383" s="286">
        <v>68.592842000000005</v>
      </c>
      <c r="E383" s="286">
        <v>71.448828000000006</v>
      </c>
      <c r="F383" s="286">
        <v>73.459372999999999</v>
      </c>
      <c r="G383" s="286">
        <v>77.955055000000002</v>
      </c>
      <c r="H383" s="286">
        <v>87.516933000000009</v>
      </c>
      <c r="I383" s="286">
        <v>96.253678000000008</v>
      </c>
      <c r="J383" s="286">
        <v>98.942933999999994</v>
      </c>
      <c r="K383" s="286">
        <v>107.772076</v>
      </c>
      <c r="L383" s="286">
        <v>127.69693899999999</v>
      </c>
      <c r="M383" s="286">
        <v>144.00287600000001</v>
      </c>
    </row>
    <row r="384" spans="2:13" ht="13.5" x14ac:dyDescent="0.25">
      <c r="B384" s="173" t="s">
        <v>2972</v>
      </c>
      <c r="C384" s="38" t="s">
        <v>411</v>
      </c>
      <c r="D384" s="286">
        <v>76.752673999999999</v>
      </c>
      <c r="E384" s="286">
        <v>79.74248</v>
      </c>
      <c r="F384" s="286">
        <v>80.431003000000004</v>
      </c>
      <c r="G384" s="286">
        <v>86.179508999999996</v>
      </c>
      <c r="H384" s="286">
        <v>93.085875000000016</v>
      </c>
      <c r="I384" s="286">
        <v>101.055695</v>
      </c>
      <c r="J384" s="286">
        <v>109.554237</v>
      </c>
      <c r="K384" s="286">
        <v>110.226382</v>
      </c>
      <c r="L384" s="286">
        <v>137.066946</v>
      </c>
      <c r="M384" s="286">
        <v>145.43351899999999</v>
      </c>
    </row>
    <row r="385" spans="2:13" ht="13.5" x14ac:dyDescent="0.25">
      <c r="B385" s="173" t="s">
        <v>2973</v>
      </c>
      <c r="C385" s="38" t="s">
        <v>413</v>
      </c>
      <c r="D385" s="286">
        <v>14.038263000000001</v>
      </c>
      <c r="E385" s="286">
        <v>17.43214</v>
      </c>
      <c r="F385" s="286">
        <v>19.615088</v>
      </c>
      <c r="G385" s="286">
        <v>22.161342999999999</v>
      </c>
      <c r="H385" s="286">
        <v>26.507121000000001</v>
      </c>
      <c r="I385" s="286">
        <v>29.516347</v>
      </c>
      <c r="J385" s="286">
        <v>30.092211000000002</v>
      </c>
      <c r="K385" s="286">
        <v>29.730289999999997</v>
      </c>
      <c r="L385" s="286">
        <v>39.891329999999996</v>
      </c>
      <c r="M385" s="286">
        <v>45.026642000000002</v>
      </c>
    </row>
    <row r="386" spans="2:13" ht="13.5" x14ac:dyDescent="0.25">
      <c r="B386" s="173" t="s">
        <v>2974</v>
      </c>
      <c r="C386" s="38" t="s">
        <v>414</v>
      </c>
      <c r="D386" s="286">
        <v>59.885049000000002</v>
      </c>
      <c r="E386" s="286">
        <v>66.416275999999996</v>
      </c>
      <c r="F386" s="286">
        <v>71.460145999999995</v>
      </c>
      <c r="G386" s="286">
        <v>80.171578000000011</v>
      </c>
      <c r="H386" s="286">
        <v>85.674063000000004</v>
      </c>
      <c r="I386" s="286">
        <v>95.109463000000005</v>
      </c>
      <c r="J386" s="286">
        <v>102.92887899999999</v>
      </c>
      <c r="K386" s="286">
        <v>98.632069999999999</v>
      </c>
      <c r="L386" s="286">
        <v>120.85642000000001</v>
      </c>
      <c r="M386" s="286">
        <v>140.37893700000001</v>
      </c>
    </row>
    <row r="387" spans="2:13" ht="13.5" x14ac:dyDescent="0.25">
      <c r="B387" s="173" t="s">
        <v>2975</v>
      </c>
      <c r="C387" s="38" t="s">
        <v>416</v>
      </c>
      <c r="D387" s="286">
        <v>55.447511999999996</v>
      </c>
      <c r="E387" s="286">
        <v>61.844104999999999</v>
      </c>
      <c r="F387" s="286">
        <v>70.087767999999997</v>
      </c>
      <c r="G387" s="286">
        <v>77.149462999999997</v>
      </c>
      <c r="H387" s="286">
        <v>111.568917</v>
      </c>
      <c r="I387" s="286">
        <v>98.787187000000003</v>
      </c>
      <c r="J387" s="286">
        <v>107.45018</v>
      </c>
      <c r="K387" s="286">
        <v>96.196722000000008</v>
      </c>
      <c r="L387" s="286">
        <v>116.12720400000001</v>
      </c>
      <c r="M387" s="286">
        <v>168.400296</v>
      </c>
    </row>
    <row r="388" spans="2:13" ht="13.5" x14ac:dyDescent="0.25">
      <c r="B388" s="173" t="s">
        <v>2976</v>
      </c>
      <c r="C388" s="38" t="s">
        <v>417</v>
      </c>
      <c r="D388" s="286">
        <v>28.222762000000003</v>
      </c>
      <c r="E388" s="286">
        <v>32.605525999999998</v>
      </c>
      <c r="F388" s="286">
        <v>35.083159999999999</v>
      </c>
      <c r="G388" s="286">
        <v>45.693719999999999</v>
      </c>
      <c r="H388" s="286">
        <v>61.195197</v>
      </c>
      <c r="I388" s="286">
        <v>74.360679000000005</v>
      </c>
      <c r="J388" s="286">
        <v>91.754131000000001</v>
      </c>
      <c r="K388" s="286">
        <v>103.23810900000001</v>
      </c>
      <c r="L388" s="286">
        <v>127.98547500000001</v>
      </c>
      <c r="M388" s="286">
        <v>158.45761399999998</v>
      </c>
    </row>
    <row r="389" spans="2:13" ht="13.5" x14ac:dyDescent="0.25">
      <c r="B389" s="173" t="s">
        <v>2977</v>
      </c>
      <c r="C389" s="38" t="s">
        <v>418</v>
      </c>
      <c r="D389" s="286">
        <v>76.223477000000003</v>
      </c>
      <c r="E389" s="286">
        <v>83.229922999999999</v>
      </c>
      <c r="F389" s="286">
        <v>92.07420900000001</v>
      </c>
      <c r="G389" s="286">
        <v>103.53903799999999</v>
      </c>
      <c r="H389" s="286">
        <v>115.653402</v>
      </c>
      <c r="I389" s="286">
        <v>128.62201299999998</v>
      </c>
      <c r="J389" s="286">
        <v>140.04884899999999</v>
      </c>
      <c r="K389" s="286">
        <v>137.81926299999998</v>
      </c>
      <c r="L389" s="286">
        <v>204.81722199999999</v>
      </c>
      <c r="M389" s="286">
        <v>283.08444000000003</v>
      </c>
    </row>
    <row r="390" spans="2:13" ht="13.5" x14ac:dyDescent="0.25">
      <c r="B390" s="173" t="s">
        <v>2978</v>
      </c>
      <c r="C390" s="38" t="s">
        <v>420</v>
      </c>
      <c r="D390" s="286">
        <v>90.173833999999999</v>
      </c>
      <c r="E390" s="286">
        <v>101.211448</v>
      </c>
      <c r="F390" s="286">
        <v>110.752888</v>
      </c>
      <c r="G390" s="286">
        <v>120.886515</v>
      </c>
      <c r="H390" s="286">
        <v>137.023504</v>
      </c>
      <c r="I390" s="286">
        <v>144.746511</v>
      </c>
      <c r="J390" s="286">
        <v>142.471384</v>
      </c>
      <c r="K390" s="286">
        <v>132.19487899999999</v>
      </c>
      <c r="L390" s="286">
        <v>162.85920199999998</v>
      </c>
      <c r="M390" s="286">
        <v>187.94640600000002</v>
      </c>
    </row>
    <row r="391" spans="2:13" ht="13.5" x14ac:dyDescent="0.25">
      <c r="B391" s="173" t="s">
        <v>2979</v>
      </c>
      <c r="C391" s="38" t="s">
        <v>422</v>
      </c>
      <c r="D391" s="286">
        <v>4.9023850000000007</v>
      </c>
      <c r="E391" s="286">
        <v>4.7662100000000001</v>
      </c>
      <c r="F391" s="286">
        <v>4.7545190000000002</v>
      </c>
      <c r="G391" s="286">
        <v>4.4798070000000001</v>
      </c>
      <c r="H391" s="286">
        <v>6.789833999999999</v>
      </c>
      <c r="I391" s="286">
        <v>7.2646319999999998</v>
      </c>
      <c r="J391" s="286">
        <v>8.4715139999999991</v>
      </c>
      <c r="K391" s="286">
        <v>9.3933049999999998</v>
      </c>
      <c r="L391" s="286">
        <v>11.815186000000001</v>
      </c>
      <c r="M391" s="286">
        <v>13.121729000000002</v>
      </c>
    </row>
    <row r="392" spans="2:13" ht="13.5" x14ac:dyDescent="0.25">
      <c r="B392" s="173" t="s">
        <v>2980</v>
      </c>
      <c r="C392" s="38" t="s">
        <v>423</v>
      </c>
      <c r="D392" s="286">
        <v>34.825104000000003</v>
      </c>
      <c r="E392" s="286">
        <v>33.513589000000003</v>
      </c>
      <c r="F392" s="286">
        <v>31.881177000000001</v>
      </c>
      <c r="G392" s="286">
        <v>33.320948999999999</v>
      </c>
      <c r="H392" s="286">
        <v>44.356335999999999</v>
      </c>
      <c r="I392" s="286">
        <v>49.909776000000001</v>
      </c>
      <c r="J392" s="286">
        <v>56.370682000000002</v>
      </c>
      <c r="K392" s="286">
        <v>59.253554000000001</v>
      </c>
      <c r="L392" s="286">
        <v>73.219504000000001</v>
      </c>
      <c r="M392" s="286">
        <v>80.620260999999999</v>
      </c>
    </row>
    <row r="393" spans="2:13" ht="13.5" x14ac:dyDescent="0.25">
      <c r="B393" s="173" t="s">
        <v>2981</v>
      </c>
      <c r="C393" s="38" t="s">
        <v>424</v>
      </c>
      <c r="D393" s="286">
        <v>7.80701</v>
      </c>
      <c r="E393" s="286">
        <v>2.6531850000000001</v>
      </c>
      <c r="F393" s="286">
        <v>3.1419570000000001</v>
      </c>
      <c r="G393" s="286">
        <v>1.717576</v>
      </c>
      <c r="H393" s="286">
        <v>2.1966570000000001</v>
      </c>
      <c r="I393" s="286">
        <v>2.2055540000000002</v>
      </c>
      <c r="J393" s="286">
        <v>1.8460760000000001</v>
      </c>
      <c r="K393" s="286">
        <v>2.139561</v>
      </c>
      <c r="L393" s="286">
        <v>3.1594150000000001</v>
      </c>
      <c r="M393" s="286">
        <v>2.1731939999999996</v>
      </c>
    </row>
    <row r="394" spans="2:13" ht="13.5" x14ac:dyDescent="0.25">
      <c r="B394" s="173" t="s">
        <v>2982</v>
      </c>
      <c r="C394" s="38" t="s">
        <v>2467</v>
      </c>
      <c r="D394" s="286">
        <v>42.573853999999997</v>
      </c>
      <c r="E394" s="286">
        <v>41.437437000000003</v>
      </c>
      <c r="F394" s="286">
        <v>42.148143000000005</v>
      </c>
      <c r="G394" s="286">
        <v>42.972712000000001</v>
      </c>
      <c r="H394" s="286">
        <v>45.885649000000001</v>
      </c>
      <c r="I394" s="286">
        <v>49.143438000000003</v>
      </c>
      <c r="J394" s="286">
        <v>52.040866999999999</v>
      </c>
      <c r="K394" s="286">
        <v>70.688351999999995</v>
      </c>
      <c r="L394" s="286">
        <v>86.082910999999996</v>
      </c>
      <c r="M394" s="286">
        <v>100.55795699999999</v>
      </c>
    </row>
    <row r="395" spans="2:13" ht="13.5" x14ac:dyDescent="0.25">
      <c r="B395" s="173" t="s">
        <v>2983</v>
      </c>
      <c r="C395" s="38" t="s">
        <v>426</v>
      </c>
      <c r="D395" s="286">
        <v>10.152346</v>
      </c>
      <c r="E395" s="286">
        <v>9.6004429999999985</v>
      </c>
      <c r="F395" s="286">
        <v>10.088709000000001</v>
      </c>
      <c r="G395" s="286">
        <v>10.519501</v>
      </c>
      <c r="H395" s="286">
        <v>12.455239000000001</v>
      </c>
      <c r="I395" s="286">
        <v>14.654367999999998</v>
      </c>
      <c r="J395" s="286">
        <v>15.112933</v>
      </c>
      <c r="K395" s="286">
        <v>16.736043000000002</v>
      </c>
      <c r="L395" s="286">
        <v>19.569626</v>
      </c>
      <c r="M395" s="286">
        <v>19.766406</v>
      </c>
    </row>
    <row r="396" spans="2:13" ht="13.5" x14ac:dyDescent="0.25">
      <c r="B396" s="173" t="s">
        <v>2984</v>
      </c>
      <c r="C396" s="38" t="s">
        <v>427</v>
      </c>
      <c r="D396" s="286">
        <v>29.941362000000002</v>
      </c>
      <c r="E396" s="286">
        <v>33.136564</v>
      </c>
      <c r="F396" s="286">
        <v>37.212963000000002</v>
      </c>
      <c r="G396" s="286">
        <v>43.601357</v>
      </c>
      <c r="H396" s="286">
        <v>49.192668000000005</v>
      </c>
      <c r="I396" s="286">
        <v>53.957585000000002</v>
      </c>
      <c r="J396" s="286">
        <v>60.091256999999999</v>
      </c>
      <c r="K396" s="286">
        <v>66.902262999999991</v>
      </c>
      <c r="L396" s="286">
        <v>84.395949999999999</v>
      </c>
      <c r="M396" s="286">
        <v>90.78752200000001</v>
      </c>
    </row>
    <row r="397" spans="2:13" ht="13.5" x14ac:dyDescent="0.25">
      <c r="B397" s="173" t="s">
        <v>2985</v>
      </c>
      <c r="C397" s="38" t="s">
        <v>429</v>
      </c>
      <c r="D397" s="286">
        <v>14.35773</v>
      </c>
      <c r="E397" s="286">
        <v>11.031856000000001</v>
      </c>
      <c r="F397" s="286">
        <v>9.5130589999999984</v>
      </c>
      <c r="G397" s="286">
        <v>9.4696739999999995</v>
      </c>
      <c r="H397" s="286">
        <v>10.324579</v>
      </c>
      <c r="I397" s="286">
        <v>10.264469999999999</v>
      </c>
      <c r="J397" s="286">
        <v>10.674403999999999</v>
      </c>
      <c r="K397" s="286">
        <v>10.505366</v>
      </c>
      <c r="L397" s="286">
        <v>12.255181</v>
      </c>
      <c r="M397" s="286">
        <v>13.639676</v>
      </c>
    </row>
    <row r="398" spans="2:13" ht="13.5" x14ac:dyDescent="0.25">
      <c r="B398" s="173" t="s">
        <v>2986</v>
      </c>
      <c r="C398" s="38" t="s">
        <v>430</v>
      </c>
      <c r="D398" s="286">
        <v>26.970444000000001</v>
      </c>
      <c r="E398" s="286">
        <v>29.077943999999999</v>
      </c>
      <c r="F398" s="286">
        <v>33.004666</v>
      </c>
      <c r="G398" s="286">
        <v>27.082218999999998</v>
      </c>
      <c r="H398" s="286">
        <v>33.183772000000005</v>
      </c>
      <c r="I398" s="286">
        <v>57.517931000000004</v>
      </c>
      <c r="J398" s="286">
        <v>74.116855999999999</v>
      </c>
      <c r="K398" s="286">
        <v>52.158882000000006</v>
      </c>
      <c r="L398" s="286">
        <v>66.197067000000004</v>
      </c>
      <c r="M398" s="286">
        <v>121.929304</v>
      </c>
    </row>
    <row r="399" spans="2:13" ht="13.5" x14ac:dyDescent="0.25">
      <c r="B399" s="173" t="s">
        <v>2987</v>
      </c>
      <c r="C399" s="38" t="s">
        <v>432</v>
      </c>
      <c r="D399" s="286">
        <v>73.421559000000002</v>
      </c>
      <c r="E399" s="286">
        <v>79.906801000000002</v>
      </c>
      <c r="F399" s="286">
        <v>81.941814999999991</v>
      </c>
      <c r="G399" s="286">
        <v>86.0304</v>
      </c>
      <c r="H399" s="286">
        <v>101.19830399999999</v>
      </c>
      <c r="I399" s="286">
        <v>111.42587900000001</v>
      </c>
      <c r="J399" s="286">
        <v>122.121612</v>
      </c>
      <c r="K399" s="286">
        <v>137.730031</v>
      </c>
      <c r="L399" s="286">
        <v>166.944468</v>
      </c>
      <c r="M399" s="286">
        <v>184.93112799999997</v>
      </c>
    </row>
    <row r="400" spans="2:13" ht="13.5" x14ac:dyDescent="0.25">
      <c r="B400" s="173" t="s">
        <v>2988</v>
      </c>
      <c r="C400" s="38" t="s">
        <v>433</v>
      </c>
      <c r="D400" s="286">
        <v>4.806534000000001</v>
      </c>
      <c r="E400" s="286">
        <v>5.1726510000000001</v>
      </c>
      <c r="F400" s="286">
        <v>5.5085430000000004</v>
      </c>
      <c r="G400" s="286">
        <v>6.6529030000000002</v>
      </c>
      <c r="H400" s="286">
        <v>8.0285879999999992</v>
      </c>
      <c r="I400" s="286">
        <v>8.4689709999999998</v>
      </c>
      <c r="J400" s="286">
        <v>9.7644249999999992</v>
      </c>
      <c r="K400" s="286">
        <v>12.426964</v>
      </c>
      <c r="L400" s="286">
        <v>11.679613999999999</v>
      </c>
      <c r="M400" s="286">
        <v>11.164042000000002</v>
      </c>
    </row>
    <row r="401" spans="2:13" ht="13.5" x14ac:dyDescent="0.25">
      <c r="B401" s="173" t="s">
        <v>2989</v>
      </c>
      <c r="C401" s="38" t="s">
        <v>435</v>
      </c>
      <c r="D401" s="286">
        <v>4.5132309999999993</v>
      </c>
      <c r="E401" s="286">
        <v>3.4267009999999996</v>
      </c>
      <c r="F401" s="286">
        <v>3.0939950000000001</v>
      </c>
      <c r="G401" s="286">
        <v>8.3219720000000006</v>
      </c>
      <c r="H401" s="286">
        <v>11.357513000000001</v>
      </c>
      <c r="I401" s="286">
        <v>12.144907</v>
      </c>
      <c r="J401" s="286">
        <v>12.47734</v>
      </c>
      <c r="K401" s="286">
        <v>13.857529</v>
      </c>
      <c r="L401" s="286">
        <v>17.597441</v>
      </c>
      <c r="M401" s="286">
        <v>19.265041</v>
      </c>
    </row>
    <row r="402" spans="2:13" ht="13.5" x14ac:dyDescent="0.25">
      <c r="B402" s="173" t="s">
        <v>2990</v>
      </c>
      <c r="C402" s="38" t="s">
        <v>436</v>
      </c>
      <c r="D402" s="286">
        <v>2.215379</v>
      </c>
      <c r="E402" s="286">
        <v>1.8817520000000001</v>
      </c>
      <c r="F402" s="286">
        <v>1.66008</v>
      </c>
      <c r="G402" s="286">
        <v>1.677781</v>
      </c>
      <c r="H402" s="286">
        <v>2.5255699999999996</v>
      </c>
      <c r="I402" s="286">
        <v>3.2913489999999999</v>
      </c>
      <c r="J402" s="286">
        <v>4.4438339999999998</v>
      </c>
      <c r="K402" s="286">
        <v>5.3727270000000003</v>
      </c>
      <c r="L402" s="286">
        <v>7.203271</v>
      </c>
      <c r="M402" s="286">
        <v>7.9970420000000004</v>
      </c>
    </row>
    <row r="403" spans="2:13" ht="13.5" x14ac:dyDescent="0.25">
      <c r="B403" s="173" t="s">
        <v>2991</v>
      </c>
      <c r="C403" s="38" t="s">
        <v>437</v>
      </c>
      <c r="D403" s="286">
        <v>50.191883000000004</v>
      </c>
      <c r="E403" s="286">
        <v>57.14134</v>
      </c>
      <c r="F403" s="286">
        <v>62.154624000000005</v>
      </c>
      <c r="G403" s="286">
        <v>72.390475000000009</v>
      </c>
      <c r="H403" s="286">
        <v>87.925024000000008</v>
      </c>
      <c r="I403" s="286">
        <v>96.537520000000001</v>
      </c>
      <c r="J403" s="286">
        <v>97.938361</v>
      </c>
      <c r="K403" s="286">
        <v>114.85929300000001</v>
      </c>
      <c r="L403" s="286">
        <v>135.032623</v>
      </c>
      <c r="M403" s="286">
        <v>142.27900600000001</v>
      </c>
    </row>
    <row r="404" spans="2:13" ht="13.5" x14ac:dyDescent="0.25">
      <c r="B404" s="174"/>
      <c r="C404" s="38" t="s">
        <v>29</v>
      </c>
      <c r="D404" s="286">
        <v>0.98935899999999999</v>
      </c>
      <c r="E404" s="286">
        <v>0.39985100000000001</v>
      </c>
      <c r="F404" s="286">
        <v>4.2014999999999997E-2</v>
      </c>
      <c r="G404" s="286">
        <v>1.2966999999999999E-2</v>
      </c>
      <c r="H404" s="286">
        <v>1.7159000000000001E-2</v>
      </c>
      <c r="I404" s="286">
        <v>4.7650000000000001E-3</v>
      </c>
      <c r="J404" s="286">
        <v>1.4721000000000001E-2</v>
      </c>
      <c r="K404" s="286">
        <v>2.0263999999999997E-2</v>
      </c>
      <c r="L404" s="286">
        <v>7.0716000000000001E-2</v>
      </c>
      <c r="M404" s="286">
        <v>9.300000000000001E-3</v>
      </c>
    </row>
    <row r="405" spans="2:13" ht="2.25" customHeight="1" x14ac:dyDescent="0.25">
      <c r="B405" s="174"/>
      <c r="C405" s="38"/>
      <c r="D405" s="286"/>
      <c r="E405" s="286"/>
      <c r="F405" s="286"/>
      <c r="G405" s="286"/>
      <c r="H405" s="286"/>
      <c r="I405" s="286"/>
      <c r="J405" s="286"/>
      <c r="K405" s="286"/>
      <c r="L405" s="286"/>
      <c r="M405" s="286"/>
    </row>
    <row r="406" spans="2:13" ht="13.5" x14ac:dyDescent="0.25">
      <c r="B406" s="229" t="s">
        <v>2600</v>
      </c>
      <c r="C406" s="230" t="s">
        <v>18</v>
      </c>
      <c r="D406" s="285">
        <f>SUM(D407:D488)</f>
        <v>1205.2595779999999</v>
      </c>
      <c r="E406" s="285">
        <f t="shared" ref="E406:K406" si="16">SUM(E407:E488)</f>
        <v>1203.4821740000002</v>
      </c>
      <c r="F406" s="285">
        <f t="shared" si="16"/>
        <v>1276.6865130000001</v>
      </c>
      <c r="G406" s="285">
        <f t="shared" si="16"/>
        <v>1370.169269</v>
      </c>
      <c r="H406" s="285">
        <f t="shared" si="16"/>
        <v>1490.2314479999995</v>
      </c>
      <c r="I406" s="285">
        <f t="shared" si="16"/>
        <v>1620.1993070000003</v>
      </c>
      <c r="J406" s="285">
        <f t="shared" si="16"/>
        <v>1756.618917</v>
      </c>
      <c r="K406" s="285">
        <f t="shared" si="16"/>
        <v>1941.8644370000004</v>
      </c>
      <c r="L406" s="285">
        <f>SUM(L407:L488)</f>
        <v>2621.1413329999987</v>
      </c>
      <c r="M406" s="285">
        <f>SUM(M407:M488)</f>
        <v>2954.5333800000003</v>
      </c>
    </row>
    <row r="407" spans="2:13" s="22" customFormat="1" ht="13.5" x14ac:dyDescent="0.25">
      <c r="B407" s="173" t="s">
        <v>2992</v>
      </c>
      <c r="C407" s="134" t="s">
        <v>441</v>
      </c>
      <c r="D407" s="286">
        <v>177.54703699999999</v>
      </c>
      <c r="E407" s="286">
        <v>169.85314</v>
      </c>
      <c r="F407" s="286">
        <v>188.81986699999999</v>
      </c>
      <c r="G407" s="286">
        <v>179.09364600000001</v>
      </c>
      <c r="H407" s="286">
        <v>182.901028</v>
      </c>
      <c r="I407" s="286">
        <v>195.16165599999999</v>
      </c>
      <c r="J407" s="286">
        <v>196.73395800000003</v>
      </c>
      <c r="K407" s="286">
        <v>212.02899600000001</v>
      </c>
      <c r="L407" s="286">
        <v>272.32917699999996</v>
      </c>
      <c r="M407" s="286">
        <v>301.716117</v>
      </c>
    </row>
    <row r="408" spans="2:13" ht="13.5" x14ac:dyDescent="0.25">
      <c r="B408" s="173" t="s">
        <v>2993</v>
      </c>
      <c r="C408" s="38" t="s">
        <v>442</v>
      </c>
      <c r="D408" s="286">
        <v>1.11772</v>
      </c>
      <c r="E408" s="286">
        <v>1.120673</v>
      </c>
      <c r="F408" s="286">
        <v>0.914053</v>
      </c>
      <c r="G408" s="286">
        <v>0.9957109999999999</v>
      </c>
      <c r="H408" s="286">
        <v>1.002229</v>
      </c>
      <c r="I408" s="286">
        <v>1.054489</v>
      </c>
      <c r="J408" s="286">
        <v>0.86349100000000001</v>
      </c>
      <c r="K408" s="286">
        <v>1.0904860000000001</v>
      </c>
      <c r="L408" s="286">
        <v>1.5319419999999999</v>
      </c>
      <c r="M408" s="286">
        <v>2.4850599999999998</v>
      </c>
    </row>
    <row r="409" spans="2:13" ht="13.5" x14ac:dyDescent="0.25">
      <c r="B409" s="173" t="s">
        <v>2994</v>
      </c>
      <c r="C409" s="38" t="s">
        <v>443</v>
      </c>
      <c r="D409" s="286">
        <v>2.3114939999999997</v>
      </c>
      <c r="E409" s="286">
        <v>7.9889999999999996E-3</v>
      </c>
      <c r="F409" s="286">
        <v>0</v>
      </c>
      <c r="G409" s="286">
        <v>0.41135500000000003</v>
      </c>
      <c r="H409" s="286">
        <v>0.93539700000000003</v>
      </c>
      <c r="I409" s="286">
        <v>0.62462600000000001</v>
      </c>
      <c r="J409" s="286">
        <v>1.3637839999999999</v>
      </c>
      <c r="K409" s="286">
        <v>2.4575800000000001</v>
      </c>
      <c r="L409" s="286">
        <v>6.2890499999999996</v>
      </c>
      <c r="M409" s="286">
        <v>8.4857699999999987</v>
      </c>
    </row>
    <row r="410" spans="2:13" ht="13.5" x14ac:dyDescent="0.25">
      <c r="B410" s="173" t="s">
        <v>2995</v>
      </c>
      <c r="C410" s="38" t="s">
        <v>445</v>
      </c>
      <c r="D410" s="286">
        <v>5.5700570000000003</v>
      </c>
      <c r="E410" s="286">
        <v>5.5931030000000002</v>
      </c>
      <c r="F410" s="286">
        <v>7.3155909999999995</v>
      </c>
      <c r="G410" s="286">
        <v>7.3979129999999991</v>
      </c>
      <c r="H410" s="286">
        <v>8.6031630000000003</v>
      </c>
      <c r="I410" s="286">
        <v>11.022098</v>
      </c>
      <c r="J410" s="286">
        <v>13.831855999999998</v>
      </c>
      <c r="K410" s="286">
        <v>22.939019000000002</v>
      </c>
      <c r="L410" s="286">
        <v>32.927010000000003</v>
      </c>
      <c r="M410" s="286">
        <v>32.615884000000001</v>
      </c>
    </row>
    <row r="411" spans="2:13" ht="13.5" x14ac:dyDescent="0.25">
      <c r="B411" s="173" t="s">
        <v>2996</v>
      </c>
      <c r="C411" s="38" t="s">
        <v>447</v>
      </c>
      <c r="D411" s="286">
        <v>1.7135999999999998E-2</v>
      </c>
      <c r="E411" s="286">
        <v>2.7703999999999999E-2</v>
      </c>
      <c r="F411" s="286">
        <v>1.288905</v>
      </c>
      <c r="G411" s="286">
        <v>1.754435</v>
      </c>
      <c r="H411" s="286">
        <v>2.2396210000000001</v>
      </c>
      <c r="I411" s="286">
        <v>2.4565899999999998</v>
      </c>
      <c r="J411" s="286">
        <v>3.890396</v>
      </c>
      <c r="K411" s="286">
        <v>6.3737880000000002</v>
      </c>
      <c r="L411" s="286">
        <v>10.110604</v>
      </c>
      <c r="M411" s="286">
        <v>10.023857</v>
      </c>
    </row>
    <row r="412" spans="2:13" ht="13.5" x14ac:dyDescent="0.25">
      <c r="B412" s="173" t="s">
        <v>2997</v>
      </c>
      <c r="C412" s="38" t="s">
        <v>448</v>
      </c>
      <c r="D412" s="286">
        <v>2.059739</v>
      </c>
      <c r="E412" s="286">
        <v>1.8928769999999999</v>
      </c>
      <c r="F412" s="286">
        <v>2.592517</v>
      </c>
      <c r="G412" s="286">
        <v>2.6728680000000002</v>
      </c>
      <c r="H412" s="286">
        <v>2.4776940000000001</v>
      </c>
      <c r="I412" s="286">
        <v>2.9167830000000001</v>
      </c>
      <c r="J412" s="286">
        <v>3.2578469999999999</v>
      </c>
      <c r="K412" s="286">
        <v>3.4053290000000001</v>
      </c>
      <c r="L412" s="286">
        <v>5.0492670000000004</v>
      </c>
      <c r="M412" s="286">
        <v>5.3900999999999994</v>
      </c>
    </row>
    <row r="413" spans="2:13" ht="13.5" x14ac:dyDescent="0.25">
      <c r="B413" s="173" t="s">
        <v>2998</v>
      </c>
      <c r="C413" s="38" t="s">
        <v>449</v>
      </c>
      <c r="D413" s="286">
        <v>7.1392349999999993</v>
      </c>
      <c r="E413" s="286">
        <v>3.2364069999999998</v>
      </c>
      <c r="F413" s="286">
        <v>3.4801570000000002</v>
      </c>
      <c r="G413" s="286">
        <v>3.2544180000000003</v>
      </c>
      <c r="H413" s="286">
        <v>3.591383</v>
      </c>
      <c r="I413" s="286">
        <v>3.9526570000000003</v>
      </c>
      <c r="J413" s="286">
        <v>5.1420159999999999</v>
      </c>
      <c r="K413" s="286">
        <v>5.9685589999999999</v>
      </c>
      <c r="L413" s="286">
        <v>6.7101559999999996</v>
      </c>
      <c r="M413" s="286">
        <v>7.5598739999999998</v>
      </c>
    </row>
    <row r="414" spans="2:13" ht="13.5" x14ac:dyDescent="0.25">
      <c r="B414" s="173" t="s">
        <v>2999</v>
      </c>
      <c r="C414" s="38" t="s">
        <v>451</v>
      </c>
      <c r="D414" s="286">
        <v>42.726262000000006</v>
      </c>
      <c r="E414" s="286">
        <v>42.023381000000001</v>
      </c>
      <c r="F414" s="286">
        <v>45.783636000000001</v>
      </c>
      <c r="G414" s="286">
        <v>47.800840999999998</v>
      </c>
      <c r="H414" s="286">
        <v>55.404886000000005</v>
      </c>
      <c r="I414" s="286">
        <v>65.165616</v>
      </c>
      <c r="J414" s="286">
        <v>67.412268000000012</v>
      </c>
      <c r="K414" s="286">
        <v>60.355342</v>
      </c>
      <c r="L414" s="286">
        <v>88.226466000000016</v>
      </c>
      <c r="M414" s="286">
        <v>104.933162</v>
      </c>
    </row>
    <row r="415" spans="2:13" ht="13.5" x14ac:dyDescent="0.25">
      <c r="B415" s="173" t="s">
        <v>3000</v>
      </c>
      <c r="C415" s="38" t="s">
        <v>452</v>
      </c>
      <c r="D415" s="286">
        <v>0.85757400000000006</v>
      </c>
      <c r="E415" s="286">
        <v>0.49109800000000003</v>
      </c>
      <c r="F415" s="286">
        <v>0.40990399999999999</v>
      </c>
      <c r="G415" s="286">
        <v>0.14680499999999999</v>
      </c>
      <c r="H415" s="286">
        <v>0.11311</v>
      </c>
      <c r="I415" s="286">
        <v>0.12434500000000001</v>
      </c>
      <c r="J415" s="286">
        <v>2.5443259999999999</v>
      </c>
      <c r="K415" s="286">
        <v>2.324643</v>
      </c>
      <c r="L415" s="286">
        <v>2.5373070000000002</v>
      </c>
      <c r="M415" s="286">
        <v>3.1757490000000002</v>
      </c>
    </row>
    <row r="416" spans="2:13" ht="13.5" x14ac:dyDescent="0.25">
      <c r="B416" s="173" t="s">
        <v>3001</v>
      </c>
      <c r="C416" s="38" t="s">
        <v>454</v>
      </c>
      <c r="D416" s="286">
        <v>0</v>
      </c>
      <c r="E416" s="286">
        <v>0</v>
      </c>
      <c r="F416" s="286">
        <v>0</v>
      </c>
      <c r="G416" s="286">
        <v>0</v>
      </c>
      <c r="H416" s="286">
        <v>0</v>
      </c>
      <c r="I416" s="286">
        <v>1.03E-4</v>
      </c>
      <c r="J416" s="286">
        <v>4.0730000000000002E-2</v>
      </c>
      <c r="K416" s="286">
        <v>0.12091400000000001</v>
      </c>
      <c r="L416" s="286">
        <v>0.46334600000000004</v>
      </c>
      <c r="M416" s="286">
        <v>0.38248799999999999</v>
      </c>
    </row>
    <row r="417" spans="2:13" ht="13.5" x14ac:dyDescent="0.25">
      <c r="B417" s="173" t="s">
        <v>3002</v>
      </c>
      <c r="C417" s="38" t="s">
        <v>455</v>
      </c>
      <c r="D417" s="286">
        <v>3.754E-3</v>
      </c>
      <c r="E417" s="286">
        <v>0.22946899999999998</v>
      </c>
      <c r="F417" s="286">
        <v>1.4019569999999999</v>
      </c>
      <c r="G417" s="286">
        <v>1.981212</v>
      </c>
      <c r="H417" s="286">
        <v>2.0917829999999999</v>
      </c>
      <c r="I417" s="286">
        <v>1.8171109999999999</v>
      </c>
      <c r="J417" s="286">
        <v>1.663181</v>
      </c>
      <c r="K417" s="286">
        <v>2.289679</v>
      </c>
      <c r="L417" s="286">
        <v>3.5194779999999999</v>
      </c>
      <c r="M417" s="286">
        <v>3.592292</v>
      </c>
    </row>
    <row r="418" spans="2:13" ht="13.5" x14ac:dyDescent="0.25">
      <c r="B418" s="173" t="s">
        <v>3003</v>
      </c>
      <c r="C418" s="38" t="s">
        <v>458</v>
      </c>
      <c r="D418" s="286">
        <v>18.365739999999999</v>
      </c>
      <c r="E418" s="286">
        <v>17.238267</v>
      </c>
      <c r="F418" s="286">
        <v>24.029858999999998</v>
      </c>
      <c r="G418" s="286">
        <v>16.103397000000001</v>
      </c>
      <c r="H418" s="286">
        <v>17.690221000000001</v>
      </c>
      <c r="I418" s="286">
        <v>18.648166</v>
      </c>
      <c r="J418" s="286">
        <v>19.223991999999999</v>
      </c>
      <c r="K418" s="286">
        <v>34.081573999999996</v>
      </c>
      <c r="L418" s="286">
        <v>44.601986000000004</v>
      </c>
      <c r="M418" s="286">
        <v>31.440109</v>
      </c>
    </row>
    <row r="419" spans="2:13" ht="13.5" x14ac:dyDescent="0.25">
      <c r="B419" s="173" t="s">
        <v>3004</v>
      </c>
      <c r="C419" s="38" t="s">
        <v>459</v>
      </c>
      <c r="D419" s="286">
        <v>28.138169999999999</v>
      </c>
      <c r="E419" s="286">
        <v>26.091256999999999</v>
      </c>
      <c r="F419" s="286">
        <v>29.927244000000002</v>
      </c>
      <c r="G419" s="286">
        <v>32.780660999999995</v>
      </c>
      <c r="H419" s="286">
        <v>36.335294000000005</v>
      </c>
      <c r="I419" s="286">
        <v>39.728389</v>
      </c>
      <c r="J419" s="286">
        <v>39.229065000000006</v>
      </c>
      <c r="K419" s="286">
        <v>43.033577999999999</v>
      </c>
      <c r="L419" s="286">
        <v>51.915093999999996</v>
      </c>
      <c r="M419" s="286">
        <v>58.998277999999999</v>
      </c>
    </row>
    <row r="420" spans="2:13" ht="13.5" x14ac:dyDescent="0.25">
      <c r="B420" s="173" t="s">
        <v>3005</v>
      </c>
      <c r="C420" s="38" t="s">
        <v>461</v>
      </c>
      <c r="D420" s="286">
        <v>5.4759340000000005</v>
      </c>
      <c r="E420" s="286">
        <v>5.553064</v>
      </c>
      <c r="F420" s="286">
        <v>6.0769479999999998</v>
      </c>
      <c r="G420" s="286">
        <v>6.7944980000000008</v>
      </c>
      <c r="H420" s="286">
        <v>7.446871999999999</v>
      </c>
      <c r="I420" s="286">
        <v>7.655125</v>
      </c>
      <c r="J420" s="286">
        <v>8.0023759999999999</v>
      </c>
      <c r="K420" s="286">
        <v>8.3849710000000002</v>
      </c>
      <c r="L420" s="286">
        <v>9.7422050000000002</v>
      </c>
      <c r="M420" s="286">
        <v>11.461922999999999</v>
      </c>
    </row>
    <row r="421" spans="2:13" ht="13.5" x14ac:dyDescent="0.25">
      <c r="B421" s="173" t="s">
        <v>3006</v>
      </c>
      <c r="C421" s="38" t="s">
        <v>294</v>
      </c>
      <c r="D421" s="286">
        <v>1.1562699999999999</v>
      </c>
      <c r="E421" s="286">
        <v>1.7283780000000002</v>
      </c>
      <c r="F421" s="286">
        <v>2.366717</v>
      </c>
      <c r="G421" s="286">
        <v>2.6894199999999997</v>
      </c>
      <c r="H421" s="286">
        <v>2.834705</v>
      </c>
      <c r="I421" s="286">
        <v>3.4879530000000001</v>
      </c>
      <c r="J421" s="286">
        <v>3.9507000000000003</v>
      </c>
      <c r="K421" s="286">
        <v>5.1372949999999999</v>
      </c>
      <c r="L421" s="286">
        <v>6.8746220000000005</v>
      </c>
      <c r="M421" s="286">
        <v>7.5965379999999998</v>
      </c>
    </row>
    <row r="422" spans="2:13" ht="13.5" x14ac:dyDescent="0.25">
      <c r="B422" s="173" t="s">
        <v>3007</v>
      </c>
      <c r="C422" s="38" t="s">
        <v>463</v>
      </c>
      <c r="D422" s="286">
        <v>2.5372189999999999</v>
      </c>
      <c r="E422" s="286">
        <v>3.4148720000000004</v>
      </c>
      <c r="F422" s="286">
        <v>3.5144100000000003</v>
      </c>
      <c r="G422" s="286">
        <v>3.8814929999999999</v>
      </c>
      <c r="H422" s="286">
        <v>4.0360829999999996</v>
      </c>
      <c r="I422" s="286">
        <v>4.1741410000000005</v>
      </c>
      <c r="J422" s="286">
        <v>4.5235019999999997</v>
      </c>
      <c r="K422" s="286">
        <v>4.5601120000000002</v>
      </c>
      <c r="L422" s="286">
        <v>3.9443159999999997</v>
      </c>
      <c r="M422" s="286">
        <v>4.1803689999999998</v>
      </c>
    </row>
    <row r="423" spans="2:13" ht="13.5" x14ac:dyDescent="0.25">
      <c r="B423" s="173" t="s">
        <v>3008</v>
      </c>
      <c r="C423" s="38" t="s">
        <v>465</v>
      </c>
      <c r="D423" s="286">
        <v>50.425836000000004</v>
      </c>
      <c r="E423" s="286">
        <v>55.520325</v>
      </c>
      <c r="F423" s="286">
        <v>50.735280999999993</v>
      </c>
      <c r="G423" s="286">
        <v>53.939389999999996</v>
      </c>
      <c r="H423" s="286">
        <v>63.521118999999999</v>
      </c>
      <c r="I423" s="286">
        <v>69.074965000000006</v>
      </c>
      <c r="J423" s="286">
        <v>75.837316000000001</v>
      </c>
      <c r="K423" s="286">
        <v>81.174209000000005</v>
      </c>
      <c r="L423" s="286">
        <v>103.45802699999999</v>
      </c>
      <c r="M423" s="286">
        <v>116.50505</v>
      </c>
    </row>
    <row r="424" spans="2:13" ht="13.5" x14ac:dyDescent="0.25">
      <c r="B424" s="173" t="s">
        <v>3009</v>
      </c>
      <c r="C424" s="38" t="s">
        <v>466</v>
      </c>
      <c r="D424" s="286">
        <v>85.099093000000011</v>
      </c>
      <c r="E424" s="286">
        <v>78.896807999999993</v>
      </c>
      <c r="F424" s="286">
        <v>87.446764000000002</v>
      </c>
      <c r="G424" s="286">
        <v>92.121129999999994</v>
      </c>
      <c r="H424" s="286">
        <v>100.87745200000001</v>
      </c>
      <c r="I424" s="286">
        <v>106.26007899999999</v>
      </c>
      <c r="J424" s="286">
        <v>114.35307899999998</v>
      </c>
      <c r="K424" s="286">
        <v>124.311836</v>
      </c>
      <c r="L424" s="286">
        <v>164.02415200000002</v>
      </c>
      <c r="M424" s="286">
        <v>194.02613700000001</v>
      </c>
    </row>
    <row r="425" spans="2:13" ht="13.5" x14ac:dyDescent="0.25">
      <c r="B425" s="173" t="s">
        <v>3010</v>
      </c>
      <c r="C425" s="38" t="s">
        <v>468</v>
      </c>
      <c r="D425" s="286">
        <v>2.0507960000000001</v>
      </c>
      <c r="E425" s="286">
        <v>1.9035829999999998</v>
      </c>
      <c r="F425" s="286">
        <v>1.9265290000000002</v>
      </c>
      <c r="G425" s="286">
        <v>2.3483020000000003</v>
      </c>
      <c r="H425" s="286">
        <v>2.2014640000000001</v>
      </c>
      <c r="I425" s="286">
        <v>1.7886829999999998</v>
      </c>
      <c r="J425" s="286">
        <v>1.963241</v>
      </c>
      <c r="K425" s="286">
        <v>2.3746179999999999</v>
      </c>
      <c r="L425" s="286">
        <v>3.2242609999999998</v>
      </c>
      <c r="M425" s="286">
        <v>3.526192</v>
      </c>
    </row>
    <row r="426" spans="2:13" ht="13.5" x14ac:dyDescent="0.25">
      <c r="B426" s="173" t="s">
        <v>3011</v>
      </c>
      <c r="C426" s="38" t="s">
        <v>470</v>
      </c>
      <c r="D426" s="286">
        <v>0</v>
      </c>
      <c r="E426" s="286">
        <v>0</v>
      </c>
      <c r="F426" s="286">
        <v>0.29753299999999999</v>
      </c>
      <c r="G426" s="286">
        <v>2.2593800000000002</v>
      </c>
      <c r="H426" s="286">
        <v>3.1425809999999998</v>
      </c>
      <c r="I426" s="286">
        <v>3.3408379999999998</v>
      </c>
      <c r="J426" s="286">
        <v>3.7084400000000004</v>
      </c>
      <c r="K426" s="286">
        <v>4.9738100000000003</v>
      </c>
      <c r="L426" s="286">
        <v>6.3161140000000007</v>
      </c>
      <c r="M426" s="286">
        <v>1.275612</v>
      </c>
    </row>
    <row r="427" spans="2:13" ht="13.5" x14ac:dyDescent="0.25">
      <c r="B427" s="173" t="s">
        <v>3012</v>
      </c>
      <c r="C427" s="38" t="s">
        <v>471</v>
      </c>
      <c r="D427" s="286">
        <v>2.0517810000000001</v>
      </c>
      <c r="E427" s="286">
        <v>3.1351100000000001</v>
      </c>
      <c r="F427" s="286">
        <v>4.5884289999999996</v>
      </c>
      <c r="G427" s="286">
        <v>4.8389290000000003</v>
      </c>
      <c r="H427" s="286">
        <v>6.3810199999999995</v>
      </c>
      <c r="I427" s="286">
        <v>7.9180580000000003</v>
      </c>
      <c r="J427" s="286">
        <v>9.4582429999999995</v>
      </c>
      <c r="K427" s="286">
        <v>11.810995999999999</v>
      </c>
      <c r="L427" s="286">
        <v>16.698160999999999</v>
      </c>
      <c r="M427" s="286">
        <v>18.982071999999999</v>
      </c>
    </row>
    <row r="428" spans="2:13" ht="13.5" x14ac:dyDescent="0.25">
      <c r="B428" s="173" t="s">
        <v>3013</v>
      </c>
      <c r="C428" s="38" t="s">
        <v>473</v>
      </c>
      <c r="D428" s="286">
        <v>5.0726630000000004</v>
      </c>
      <c r="E428" s="286">
        <v>4.4568490000000001</v>
      </c>
      <c r="F428" s="286">
        <v>4.6337619999999999</v>
      </c>
      <c r="G428" s="286">
        <v>5.10893</v>
      </c>
      <c r="H428" s="286">
        <v>6.0230949999999996</v>
      </c>
      <c r="I428" s="286">
        <v>6.9385830000000004</v>
      </c>
      <c r="J428" s="286">
        <v>7.4771229999999997</v>
      </c>
      <c r="K428" s="286">
        <v>8.9152190000000004</v>
      </c>
      <c r="L428" s="286">
        <v>10.439672999999999</v>
      </c>
      <c r="M428" s="286">
        <v>10.121888999999999</v>
      </c>
    </row>
    <row r="429" spans="2:13" ht="13.5" x14ac:dyDescent="0.25">
      <c r="B429" s="173" t="s">
        <v>3014</v>
      </c>
      <c r="C429" s="38" t="s">
        <v>475</v>
      </c>
      <c r="D429" s="286">
        <v>1.7759589999999998</v>
      </c>
      <c r="E429" s="286">
        <v>1.2688489999999999</v>
      </c>
      <c r="F429" s="286">
        <v>0.48888899999999996</v>
      </c>
      <c r="G429" s="286">
        <v>6.5290000000000001E-3</v>
      </c>
      <c r="H429" s="286">
        <v>0</v>
      </c>
      <c r="I429" s="286">
        <v>3.3755E-2</v>
      </c>
      <c r="J429" s="286">
        <v>0.143738</v>
      </c>
      <c r="K429" s="286">
        <v>0.74734200000000006</v>
      </c>
      <c r="L429" s="286">
        <v>1.618452</v>
      </c>
      <c r="M429" s="286">
        <v>1.6528</v>
      </c>
    </row>
    <row r="430" spans="2:13" ht="13.5" x14ac:dyDescent="0.25">
      <c r="B430" s="173" t="s">
        <v>3015</v>
      </c>
      <c r="C430" s="38" t="s">
        <v>476</v>
      </c>
      <c r="D430" s="286">
        <v>0.203622</v>
      </c>
      <c r="E430" s="286">
        <v>3.1111999999999997E-2</v>
      </c>
      <c r="F430" s="286">
        <v>4.5769000000000004E-2</v>
      </c>
      <c r="G430" s="286">
        <v>4.1601000000000006E-2</v>
      </c>
      <c r="H430" s="286">
        <v>3.2856000000000003E-2</v>
      </c>
      <c r="I430" s="286">
        <v>8.2279999999999992E-2</v>
      </c>
      <c r="J430" s="286">
        <v>0.43957099999999993</v>
      </c>
      <c r="K430" s="286">
        <v>0.97841899999999993</v>
      </c>
      <c r="L430" s="286">
        <v>2.1788020000000001</v>
      </c>
      <c r="M430" s="286">
        <v>1.5654409999999999</v>
      </c>
    </row>
    <row r="431" spans="2:13" ht="13.5" x14ac:dyDescent="0.25">
      <c r="B431" s="173" t="s">
        <v>3016</v>
      </c>
      <c r="C431" s="38" t="s">
        <v>478</v>
      </c>
      <c r="D431" s="286">
        <v>17.618433</v>
      </c>
      <c r="E431" s="286">
        <v>16.426456000000002</v>
      </c>
      <c r="F431" s="286">
        <v>17.582014000000001</v>
      </c>
      <c r="G431" s="286">
        <v>17.102230000000002</v>
      </c>
      <c r="H431" s="286">
        <v>17.225435000000001</v>
      </c>
      <c r="I431" s="286">
        <v>17.310869000000004</v>
      </c>
      <c r="J431" s="286">
        <v>17.507465</v>
      </c>
      <c r="K431" s="286">
        <v>21.784893</v>
      </c>
      <c r="L431" s="286">
        <v>24.902937000000001</v>
      </c>
      <c r="M431" s="286">
        <v>27.728594999999999</v>
      </c>
    </row>
    <row r="432" spans="2:13" ht="13.5" x14ac:dyDescent="0.25">
      <c r="B432" s="173" t="s">
        <v>3017</v>
      </c>
      <c r="C432" s="38" t="s">
        <v>479</v>
      </c>
      <c r="D432" s="286">
        <v>0.78937000000000002</v>
      </c>
      <c r="E432" s="286">
        <v>0.64434999999999998</v>
      </c>
      <c r="F432" s="286">
        <v>0.45458499999999996</v>
      </c>
      <c r="G432" s="286">
        <v>0.51626399999999995</v>
      </c>
      <c r="H432" s="286">
        <v>0.58419700000000008</v>
      </c>
      <c r="I432" s="286">
        <v>0.72760199999999997</v>
      </c>
      <c r="J432" s="286">
        <v>1.5077699999999998</v>
      </c>
      <c r="K432" s="286">
        <v>2.4127339999999999</v>
      </c>
      <c r="L432" s="286">
        <v>6.3712619999999998</v>
      </c>
      <c r="M432" s="286">
        <v>5.9657689999999999</v>
      </c>
    </row>
    <row r="433" spans="2:13" ht="13.5" x14ac:dyDescent="0.25">
      <c r="B433" s="173" t="s">
        <v>3018</v>
      </c>
      <c r="C433" s="38" t="s">
        <v>480</v>
      </c>
      <c r="D433" s="286">
        <v>22.596979999999999</v>
      </c>
      <c r="E433" s="286">
        <v>21.430334000000002</v>
      </c>
      <c r="F433" s="286">
        <v>23.758496999999998</v>
      </c>
      <c r="G433" s="286">
        <v>27.594302000000003</v>
      </c>
      <c r="H433" s="286">
        <v>29.848572000000001</v>
      </c>
      <c r="I433" s="286">
        <v>31.857098000000001</v>
      </c>
      <c r="J433" s="286">
        <v>34.208914</v>
      </c>
      <c r="K433" s="286">
        <v>38.332490999999997</v>
      </c>
      <c r="L433" s="286">
        <v>47.330576000000001</v>
      </c>
      <c r="M433" s="286">
        <v>47.220708999999999</v>
      </c>
    </row>
    <row r="434" spans="2:13" ht="13.5" x14ac:dyDescent="0.25">
      <c r="B434" s="173" t="s">
        <v>3019</v>
      </c>
      <c r="C434" s="38" t="s">
        <v>482</v>
      </c>
      <c r="D434" s="286">
        <v>1.3607290000000001</v>
      </c>
      <c r="E434" s="286">
        <v>1.3049850000000001</v>
      </c>
      <c r="F434" s="286">
        <v>1.2706200000000001</v>
      </c>
      <c r="G434" s="286">
        <v>1.4309880000000001</v>
      </c>
      <c r="H434" s="286">
        <v>1.342517</v>
      </c>
      <c r="I434" s="286">
        <v>1.6545839999999998</v>
      </c>
      <c r="J434" s="286">
        <v>1.9551750000000001</v>
      </c>
      <c r="K434" s="286">
        <v>2.3857550000000001</v>
      </c>
      <c r="L434" s="286">
        <v>3.2552440000000002</v>
      </c>
      <c r="M434" s="286">
        <v>3.3160150000000002</v>
      </c>
    </row>
    <row r="435" spans="2:13" ht="13.5" x14ac:dyDescent="0.25">
      <c r="B435" s="173" t="s">
        <v>3020</v>
      </c>
      <c r="C435" s="38" t="s">
        <v>483</v>
      </c>
      <c r="D435" s="286">
        <v>1.2112320000000001</v>
      </c>
      <c r="E435" s="286">
        <v>1.361081</v>
      </c>
      <c r="F435" s="286">
        <v>1.156069</v>
      </c>
      <c r="G435" s="286">
        <v>1.296414</v>
      </c>
      <c r="H435" s="286">
        <v>1.384118</v>
      </c>
      <c r="I435" s="286">
        <v>1.3923520000000003</v>
      </c>
      <c r="J435" s="286">
        <v>1.591939</v>
      </c>
      <c r="K435" s="286">
        <v>2.200644</v>
      </c>
      <c r="L435" s="286">
        <v>3.0704129999999998</v>
      </c>
      <c r="M435" s="286">
        <v>3.5290239999999997</v>
      </c>
    </row>
    <row r="436" spans="2:13" ht="13.5" x14ac:dyDescent="0.25">
      <c r="B436" s="173" t="s">
        <v>3021</v>
      </c>
      <c r="C436" s="38" t="s">
        <v>485</v>
      </c>
      <c r="D436" s="286">
        <v>0</v>
      </c>
      <c r="E436" s="286">
        <v>0</v>
      </c>
      <c r="F436" s="286">
        <v>0</v>
      </c>
      <c r="G436" s="286">
        <v>0</v>
      </c>
      <c r="H436" s="286">
        <v>0</v>
      </c>
      <c r="I436" s="286">
        <v>8.4270000000000005E-3</v>
      </c>
      <c r="J436" s="286">
        <v>5.3615000000000003E-2</v>
      </c>
      <c r="K436" s="286">
        <v>0.18192900000000001</v>
      </c>
      <c r="L436" s="286">
        <v>0.35775499999999999</v>
      </c>
      <c r="M436" s="286">
        <v>0.27598900000000004</v>
      </c>
    </row>
    <row r="437" spans="2:13" ht="13.5" x14ac:dyDescent="0.25">
      <c r="B437" s="173" t="s">
        <v>3022</v>
      </c>
      <c r="C437" s="38" t="s">
        <v>487</v>
      </c>
      <c r="D437" s="286">
        <v>11.316034999999999</v>
      </c>
      <c r="E437" s="286">
        <v>12.010691000000001</v>
      </c>
      <c r="F437" s="286">
        <v>16.152397999999998</v>
      </c>
      <c r="G437" s="286">
        <v>18.244886000000001</v>
      </c>
      <c r="H437" s="286">
        <v>23.358943</v>
      </c>
      <c r="I437" s="286">
        <v>27.967002000000001</v>
      </c>
      <c r="J437" s="286">
        <v>34.906751999999997</v>
      </c>
      <c r="K437" s="286">
        <v>41.674090999999997</v>
      </c>
      <c r="L437" s="286">
        <v>54.456653000000003</v>
      </c>
      <c r="M437" s="286">
        <v>72.033961000000005</v>
      </c>
    </row>
    <row r="438" spans="2:13" ht="13.5" x14ac:dyDescent="0.25">
      <c r="B438" s="173" t="s">
        <v>3023</v>
      </c>
      <c r="C438" s="38" t="s">
        <v>488</v>
      </c>
      <c r="D438" s="286">
        <v>4.5609380000000002</v>
      </c>
      <c r="E438" s="286">
        <v>4.6606319999999997</v>
      </c>
      <c r="F438" s="286">
        <v>5.1466470000000006</v>
      </c>
      <c r="G438" s="286">
        <v>5.3070879999999994</v>
      </c>
      <c r="H438" s="286">
        <v>5.477347</v>
      </c>
      <c r="I438" s="286">
        <v>5.845453</v>
      </c>
      <c r="J438" s="286">
        <v>6.4383860000000004</v>
      </c>
      <c r="K438" s="286">
        <v>7.1838819999999997</v>
      </c>
      <c r="L438" s="286">
        <v>10.758509</v>
      </c>
      <c r="M438" s="286">
        <v>12.009347999999999</v>
      </c>
    </row>
    <row r="439" spans="2:13" ht="13.5" x14ac:dyDescent="0.25">
      <c r="B439" s="173" t="s">
        <v>3024</v>
      </c>
      <c r="C439" s="38" t="s">
        <v>490</v>
      </c>
      <c r="D439" s="286">
        <v>15.765236</v>
      </c>
      <c r="E439" s="286">
        <v>16.525199000000001</v>
      </c>
      <c r="F439" s="286">
        <v>19.835167000000002</v>
      </c>
      <c r="G439" s="286">
        <v>20.618167</v>
      </c>
      <c r="H439" s="286">
        <v>23.284400999999999</v>
      </c>
      <c r="I439" s="286">
        <v>25.446300999999998</v>
      </c>
      <c r="J439" s="286">
        <v>27.112304000000002</v>
      </c>
      <c r="K439" s="286">
        <v>30.878684000000003</v>
      </c>
      <c r="L439" s="286">
        <v>38.554379999999995</v>
      </c>
      <c r="M439" s="286">
        <v>40.812677000000001</v>
      </c>
    </row>
    <row r="440" spans="2:13" ht="13.5" x14ac:dyDescent="0.25">
      <c r="B440" s="173" t="s">
        <v>3025</v>
      </c>
      <c r="C440" s="38" t="s">
        <v>491</v>
      </c>
      <c r="D440" s="286">
        <v>0</v>
      </c>
      <c r="E440" s="286">
        <v>0</v>
      </c>
      <c r="F440" s="286">
        <v>0</v>
      </c>
      <c r="G440" s="286">
        <v>0</v>
      </c>
      <c r="H440" s="286">
        <v>1.6559999999999999E-3</v>
      </c>
      <c r="I440" s="286">
        <v>1.2750000000000001E-2</v>
      </c>
      <c r="J440" s="286">
        <v>4.3569999999999998E-2</v>
      </c>
      <c r="K440" s="286">
        <v>0.16311699999999998</v>
      </c>
      <c r="L440" s="286">
        <v>0.271924</v>
      </c>
      <c r="M440" s="286">
        <v>0.21407100000000001</v>
      </c>
    </row>
    <row r="441" spans="2:13" ht="13.5" x14ac:dyDescent="0.25">
      <c r="B441" s="173" t="s">
        <v>3026</v>
      </c>
      <c r="C441" s="38" t="s">
        <v>493</v>
      </c>
      <c r="D441" s="286">
        <v>4.4587009999999996</v>
      </c>
      <c r="E441" s="286">
        <v>4.5869879999999998</v>
      </c>
      <c r="F441" s="286">
        <v>5.1140730000000003</v>
      </c>
      <c r="G441" s="286">
        <v>5.3952910000000003</v>
      </c>
      <c r="H441" s="286">
        <v>5.977112</v>
      </c>
      <c r="I441" s="286">
        <v>6.202407</v>
      </c>
      <c r="J441" s="286">
        <v>6.7443349999999995</v>
      </c>
      <c r="K441" s="286">
        <v>8.6970340000000004</v>
      </c>
      <c r="L441" s="286">
        <v>11.776999</v>
      </c>
      <c r="M441" s="286">
        <v>12.358646</v>
      </c>
    </row>
    <row r="442" spans="2:13" ht="13.5" x14ac:dyDescent="0.25">
      <c r="B442" s="173" t="s">
        <v>3027</v>
      </c>
      <c r="C442" s="38" t="s">
        <v>495</v>
      </c>
      <c r="D442" s="286">
        <v>6.969061</v>
      </c>
      <c r="E442" s="286">
        <v>7.8662930000000006</v>
      </c>
      <c r="F442" s="286">
        <v>9.5684880000000003</v>
      </c>
      <c r="G442" s="286">
        <v>11.430145</v>
      </c>
      <c r="H442" s="286">
        <v>12.813892000000001</v>
      </c>
      <c r="I442" s="286">
        <v>14.516729</v>
      </c>
      <c r="J442" s="286">
        <v>17.032263</v>
      </c>
      <c r="K442" s="286">
        <v>15.232950999999998</v>
      </c>
      <c r="L442" s="286">
        <v>21.020192999999999</v>
      </c>
      <c r="M442" s="286">
        <v>27.337726000000004</v>
      </c>
    </row>
    <row r="443" spans="2:13" ht="13.5" x14ac:dyDescent="0.25">
      <c r="B443" s="173" t="s">
        <v>3028</v>
      </c>
      <c r="C443" s="38" t="s">
        <v>497</v>
      </c>
      <c r="D443" s="286">
        <v>31.895398999999998</v>
      </c>
      <c r="E443" s="286">
        <v>31.108445999999997</v>
      </c>
      <c r="F443" s="286">
        <v>35.895091000000001</v>
      </c>
      <c r="G443" s="286">
        <v>40.372415000000004</v>
      </c>
      <c r="H443" s="286">
        <v>45.828384</v>
      </c>
      <c r="I443" s="286">
        <v>49.657435999999997</v>
      </c>
      <c r="J443" s="286">
        <v>51.326006</v>
      </c>
      <c r="K443" s="286">
        <v>54.579530999999996</v>
      </c>
      <c r="L443" s="286">
        <v>72.036338000000001</v>
      </c>
      <c r="M443" s="286">
        <v>74.805659000000006</v>
      </c>
    </row>
    <row r="444" spans="2:13" ht="13.5" x14ac:dyDescent="0.25">
      <c r="B444" s="173" t="s">
        <v>3029</v>
      </c>
      <c r="C444" s="38" t="s">
        <v>498</v>
      </c>
      <c r="D444" s="286">
        <v>99.417999999999992</v>
      </c>
      <c r="E444" s="286">
        <v>99.603685999999996</v>
      </c>
      <c r="F444" s="286">
        <v>103.665633</v>
      </c>
      <c r="G444" s="286">
        <v>111.15132799999999</v>
      </c>
      <c r="H444" s="286">
        <v>122.91936100000001</v>
      </c>
      <c r="I444" s="286">
        <v>134.24824699999999</v>
      </c>
      <c r="J444" s="286">
        <v>138.20262199999999</v>
      </c>
      <c r="K444" s="286">
        <v>141.192711</v>
      </c>
      <c r="L444" s="286">
        <v>183.38621700000002</v>
      </c>
      <c r="M444" s="286">
        <v>199.83218500000004</v>
      </c>
    </row>
    <row r="445" spans="2:13" ht="13.5" x14ac:dyDescent="0.25">
      <c r="B445" s="173" t="s">
        <v>3030</v>
      </c>
      <c r="C445" s="38" t="s">
        <v>500</v>
      </c>
      <c r="D445" s="286">
        <v>0.67048599999999992</v>
      </c>
      <c r="E445" s="286">
        <v>0.96602700000000008</v>
      </c>
      <c r="F445" s="286">
        <v>1.193997</v>
      </c>
      <c r="G445" s="286">
        <v>1.3966720000000001</v>
      </c>
      <c r="H445" s="286">
        <v>1.9741150000000001</v>
      </c>
      <c r="I445" s="286">
        <v>2.801015</v>
      </c>
      <c r="J445" s="286">
        <v>4.8028579999999996</v>
      </c>
      <c r="K445" s="286">
        <v>7.2037460000000006</v>
      </c>
      <c r="L445" s="286">
        <v>9.7131059999999998</v>
      </c>
      <c r="M445" s="286">
        <v>11.691189</v>
      </c>
    </row>
    <row r="446" spans="2:13" ht="13.5" x14ac:dyDescent="0.25">
      <c r="B446" s="173" t="s">
        <v>3031</v>
      </c>
      <c r="C446" s="38" t="s">
        <v>501</v>
      </c>
      <c r="D446" s="286">
        <v>1.2081000000000001E-2</v>
      </c>
      <c r="E446" s="286">
        <v>4.7989999999999994E-3</v>
      </c>
      <c r="F446" s="286">
        <v>0</v>
      </c>
      <c r="G446" s="286">
        <v>0</v>
      </c>
      <c r="H446" s="286">
        <v>0.27278199999999997</v>
      </c>
      <c r="I446" s="286">
        <v>1.0141939999999998</v>
      </c>
      <c r="J446" s="286">
        <v>1.28572</v>
      </c>
      <c r="K446" s="286">
        <v>1.3855249999999999</v>
      </c>
      <c r="L446" s="286">
        <v>2.1458360000000001</v>
      </c>
      <c r="M446" s="286">
        <v>2.483419</v>
      </c>
    </row>
    <row r="447" spans="2:13" ht="13.5" x14ac:dyDescent="0.25">
      <c r="B447" s="173" t="s">
        <v>3032</v>
      </c>
      <c r="C447" s="38" t="s">
        <v>502</v>
      </c>
      <c r="D447" s="286">
        <v>0.96982499999999994</v>
      </c>
      <c r="E447" s="286">
        <v>6.0398E-2</v>
      </c>
      <c r="F447" s="286">
        <v>3.3638000000000001E-2</v>
      </c>
      <c r="G447" s="286">
        <v>2.2190000000000001E-3</v>
      </c>
      <c r="H447" s="286">
        <v>8.3200000000000006E-4</v>
      </c>
      <c r="I447" s="286">
        <v>6.9519999999999998E-3</v>
      </c>
      <c r="J447" s="286">
        <v>5.6515999999999997E-2</v>
      </c>
      <c r="K447" s="286">
        <v>0.20633600000000002</v>
      </c>
      <c r="L447" s="286">
        <v>0.34211900000000001</v>
      </c>
      <c r="M447" s="286">
        <v>0.26526899999999998</v>
      </c>
    </row>
    <row r="448" spans="2:13" ht="13.5" x14ac:dyDescent="0.25">
      <c r="B448" s="173" t="s">
        <v>3033</v>
      </c>
      <c r="C448" s="38" t="s">
        <v>503</v>
      </c>
      <c r="D448" s="286">
        <v>28.946309999999997</v>
      </c>
      <c r="E448" s="286">
        <v>29.538377000000001</v>
      </c>
      <c r="F448" s="286">
        <v>23.087251000000002</v>
      </c>
      <c r="G448" s="286">
        <v>31.739468000000002</v>
      </c>
      <c r="H448" s="286">
        <v>33.565784000000001</v>
      </c>
      <c r="I448" s="286">
        <v>33.911118999999999</v>
      </c>
      <c r="J448" s="286">
        <v>35.017100999999997</v>
      </c>
      <c r="K448" s="286">
        <v>42.119332999999997</v>
      </c>
      <c r="L448" s="286">
        <v>52.206278999999995</v>
      </c>
      <c r="M448" s="286">
        <v>56.855169000000004</v>
      </c>
    </row>
    <row r="449" spans="2:13" ht="13.5" x14ac:dyDescent="0.25">
      <c r="B449" s="173" t="s">
        <v>3034</v>
      </c>
      <c r="C449" s="38" t="s">
        <v>504</v>
      </c>
      <c r="D449" s="286">
        <v>0</v>
      </c>
      <c r="E449" s="286">
        <v>0</v>
      </c>
      <c r="F449" s="286">
        <v>0</v>
      </c>
      <c r="G449" s="286">
        <v>0</v>
      </c>
      <c r="H449" s="286">
        <v>0</v>
      </c>
      <c r="I449" s="286">
        <v>0</v>
      </c>
      <c r="J449" s="286">
        <v>0.17927399999999999</v>
      </c>
      <c r="K449" s="286">
        <v>0.20212399999999997</v>
      </c>
      <c r="L449" s="286">
        <v>0.47357000000000005</v>
      </c>
      <c r="M449" s="286">
        <v>0.46596199999999999</v>
      </c>
    </row>
    <row r="450" spans="2:13" ht="13.5" x14ac:dyDescent="0.25">
      <c r="B450" s="173" t="s">
        <v>3035</v>
      </c>
      <c r="C450" s="38" t="s">
        <v>506</v>
      </c>
      <c r="D450" s="286">
        <v>22.68139</v>
      </c>
      <c r="E450" s="286">
        <v>22.763529000000002</v>
      </c>
      <c r="F450" s="286">
        <v>17.705559000000001</v>
      </c>
      <c r="G450" s="286">
        <v>22.612365999999998</v>
      </c>
      <c r="H450" s="286">
        <v>25.99532</v>
      </c>
      <c r="I450" s="286">
        <v>28.201965000000001</v>
      </c>
      <c r="J450" s="286">
        <v>30.180548999999999</v>
      </c>
      <c r="K450" s="286">
        <v>33.295608999999999</v>
      </c>
      <c r="L450" s="286">
        <v>44.296976000000001</v>
      </c>
      <c r="M450" s="286">
        <v>54.984969999999997</v>
      </c>
    </row>
    <row r="451" spans="2:13" ht="13.5" x14ac:dyDescent="0.25">
      <c r="B451" s="173" t="s">
        <v>3036</v>
      </c>
      <c r="C451" s="38" t="s">
        <v>507</v>
      </c>
      <c r="D451" s="286">
        <v>1.6850159999999998</v>
      </c>
      <c r="E451" s="286">
        <v>1.4661010000000001</v>
      </c>
      <c r="F451" s="286">
        <v>1.221886</v>
      </c>
      <c r="G451" s="286">
        <v>1.302961</v>
      </c>
      <c r="H451" s="286">
        <v>1.3599000000000001</v>
      </c>
      <c r="I451" s="286">
        <v>1.3307319999999998</v>
      </c>
      <c r="J451" s="286">
        <v>1.344641</v>
      </c>
      <c r="K451" s="286">
        <v>1.5936110000000001</v>
      </c>
      <c r="L451" s="286">
        <v>2.1466079999999996</v>
      </c>
      <c r="M451" s="286">
        <v>2.0949059999999999</v>
      </c>
    </row>
    <row r="452" spans="2:13" ht="13.5" x14ac:dyDescent="0.25">
      <c r="B452" s="173" t="s">
        <v>3037</v>
      </c>
      <c r="C452" s="38" t="s">
        <v>509</v>
      </c>
      <c r="D452" s="286">
        <v>3.6738850000000003</v>
      </c>
      <c r="E452" s="286">
        <v>3.5276609999999997</v>
      </c>
      <c r="F452" s="286">
        <v>2.315982</v>
      </c>
      <c r="G452" s="286">
        <v>3.7716320000000003</v>
      </c>
      <c r="H452" s="286">
        <v>5.3238510000000003</v>
      </c>
      <c r="I452" s="286">
        <v>5.4290510000000003</v>
      </c>
      <c r="J452" s="286">
        <v>6.4416770000000003</v>
      </c>
      <c r="K452" s="286">
        <v>9.4201720000000009</v>
      </c>
      <c r="L452" s="286">
        <v>12.489566</v>
      </c>
      <c r="M452" s="286">
        <v>12.390469</v>
      </c>
    </row>
    <row r="453" spans="2:13" ht="13.5" x14ac:dyDescent="0.25">
      <c r="B453" s="173" t="s">
        <v>3038</v>
      </c>
      <c r="C453" s="38" t="s">
        <v>510</v>
      </c>
      <c r="D453" s="286">
        <v>2.6063019999999999</v>
      </c>
      <c r="E453" s="286">
        <v>2.9581939999999998</v>
      </c>
      <c r="F453" s="286">
        <v>3.2933689999999998</v>
      </c>
      <c r="G453" s="286">
        <v>3.503692</v>
      </c>
      <c r="H453" s="286">
        <v>4.5780079999999996</v>
      </c>
      <c r="I453" s="286">
        <v>5.2295740000000004</v>
      </c>
      <c r="J453" s="286">
        <v>8.012576000000001</v>
      </c>
      <c r="K453" s="286">
        <v>10.755519</v>
      </c>
      <c r="L453" s="286">
        <v>14.695924999999999</v>
      </c>
      <c r="M453" s="286">
        <v>18.059054</v>
      </c>
    </row>
    <row r="454" spans="2:13" ht="13.5" x14ac:dyDescent="0.25">
      <c r="B454" s="173" t="s">
        <v>3039</v>
      </c>
      <c r="C454" s="38" t="s">
        <v>512</v>
      </c>
      <c r="D454" s="286">
        <v>1.0000000000000001E-5</v>
      </c>
      <c r="E454" s="286">
        <v>6.4899999999999995E-4</v>
      </c>
      <c r="F454" s="286">
        <v>0</v>
      </c>
      <c r="G454" s="286">
        <v>0.19007000000000002</v>
      </c>
      <c r="H454" s="286">
        <v>0.38141499999999995</v>
      </c>
      <c r="I454" s="286">
        <v>0.35296000000000005</v>
      </c>
      <c r="J454" s="286">
        <v>0.60131200000000007</v>
      </c>
      <c r="K454" s="286">
        <v>0.95411599999999996</v>
      </c>
      <c r="L454" s="286">
        <v>2.065747</v>
      </c>
      <c r="M454" s="286">
        <v>2.775029</v>
      </c>
    </row>
    <row r="455" spans="2:13" ht="13.5" x14ac:dyDescent="0.25">
      <c r="B455" s="173" t="s">
        <v>3040</v>
      </c>
      <c r="C455" s="38" t="s">
        <v>513</v>
      </c>
      <c r="D455" s="286">
        <v>6.8466140000000006</v>
      </c>
      <c r="E455" s="286">
        <v>7.6164149999999999</v>
      </c>
      <c r="F455" s="286">
        <v>9.8869600000000002</v>
      </c>
      <c r="G455" s="286">
        <v>11.026569000000002</v>
      </c>
      <c r="H455" s="286">
        <v>12.808484</v>
      </c>
      <c r="I455" s="286">
        <v>14.230404999999999</v>
      </c>
      <c r="J455" s="286">
        <v>14.626885</v>
      </c>
      <c r="K455" s="286">
        <v>16.396217</v>
      </c>
      <c r="L455" s="286">
        <v>22.719672000000003</v>
      </c>
      <c r="M455" s="286">
        <v>25.691575</v>
      </c>
    </row>
    <row r="456" spans="2:13" ht="13.5" x14ac:dyDescent="0.25">
      <c r="B456" s="173" t="s">
        <v>3041</v>
      </c>
      <c r="C456" s="38" t="s">
        <v>515</v>
      </c>
      <c r="D456" s="286">
        <v>0</v>
      </c>
      <c r="E456" s="286">
        <v>0</v>
      </c>
      <c r="F456" s="286">
        <v>7.0100000000000002E-4</v>
      </c>
      <c r="G456" s="286">
        <v>1.34E-4</v>
      </c>
      <c r="H456" s="286">
        <v>0</v>
      </c>
      <c r="I456" s="286">
        <v>5.3057E-2</v>
      </c>
      <c r="J456" s="286">
        <v>0.27277400000000002</v>
      </c>
      <c r="K456" s="286">
        <v>0.681535</v>
      </c>
      <c r="L456" s="286">
        <v>1.2588109999999999</v>
      </c>
      <c r="M456" s="286">
        <v>0.91615700000000011</v>
      </c>
    </row>
    <row r="457" spans="2:13" ht="13.5" x14ac:dyDescent="0.25">
      <c r="B457" s="173" t="s">
        <v>3042</v>
      </c>
      <c r="C457" s="38" t="s">
        <v>517</v>
      </c>
      <c r="D457" s="286">
        <v>7.2000000000000002E-5</v>
      </c>
      <c r="E457" s="286">
        <v>2.5500000000000002E-4</v>
      </c>
      <c r="F457" s="286">
        <v>1.574749</v>
      </c>
      <c r="G457" s="286">
        <v>3.01017</v>
      </c>
      <c r="H457" s="286">
        <v>3.0216810000000001</v>
      </c>
      <c r="I457" s="286">
        <v>3.0296790000000002</v>
      </c>
      <c r="J457" s="286">
        <v>3.213276</v>
      </c>
      <c r="K457" s="286">
        <v>5.4504259999999993</v>
      </c>
      <c r="L457" s="286">
        <v>8.4111239999999992</v>
      </c>
      <c r="M457" s="286">
        <v>7.7795719999999999</v>
      </c>
    </row>
    <row r="458" spans="2:13" ht="13.5" x14ac:dyDescent="0.25">
      <c r="B458" s="173" t="s">
        <v>3043</v>
      </c>
      <c r="C458" s="38" t="s">
        <v>519</v>
      </c>
      <c r="D458" s="286">
        <v>0.32609699999999997</v>
      </c>
      <c r="E458" s="286">
        <v>0.46076300000000003</v>
      </c>
      <c r="F458" s="286">
        <v>0.35652699999999998</v>
      </c>
      <c r="G458" s="286">
        <v>0.44515199999999999</v>
      </c>
      <c r="H458" s="286">
        <v>0.44211799999999996</v>
      </c>
      <c r="I458" s="286">
        <v>0.53894799999999998</v>
      </c>
      <c r="J458" s="286">
        <v>0.59437499999999999</v>
      </c>
      <c r="K458" s="286">
        <v>0.69078899999999999</v>
      </c>
      <c r="L458" s="286">
        <v>1.234459</v>
      </c>
      <c r="M458" s="286">
        <v>1.518265</v>
      </c>
    </row>
    <row r="459" spans="2:13" ht="13.5" x14ac:dyDescent="0.25">
      <c r="B459" s="173" t="s">
        <v>3044</v>
      </c>
      <c r="C459" s="38" t="s">
        <v>520</v>
      </c>
      <c r="D459" s="286">
        <v>15.354800000000001</v>
      </c>
      <c r="E459" s="286">
        <v>10.87013</v>
      </c>
      <c r="F459" s="286">
        <v>11.021531</v>
      </c>
      <c r="G459" s="286">
        <v>22.358488000000001</v>
      </c>
      <c r="H459" s="286">
        <v>25.233232999999998</v>
      </c>
      <c r="I459" s="286">
        <v>26.839126999999998</v>
      </c>
      <c r="J459" s="286">
        <v>24.371434000000001</v>
      </c>
      <c r="K459" s="286">
        <v>24.823926</v>
      </c>
      <c r="L459" s="286">
        <v>35.839010000000002</v>
      </c>
      <c r="M459" s="286">
        <v>49.692413000000002</v>
      </c>
    </row>
    <row r="460" spans="2:13" ht="13.5" x14ac:dyDescent="0.25">
      <c r="B460" s="173" t="s">
        <v>3045</v>
      </c>
      <c r="C460" s="38" t="s">
        <v>522</v>
      </c>
      <c r="D460" s="286">
        <v>48.478466999999995</v>
      </c>
      <c r="E460" s="286">
        <v>49.028434000000004</v>
      </c>
      <c r="F460" s="286">
        <v>47.425556</v>
      </c>
      <c r="G460" s="286">
        <v>51.212437000000001</v>
      </c>
      <c r="H460" s="286">
        <v>54.763268000000004</v>
      </c>
      <c r="I460" s="286">
        <v>64.209847999999994</v>
      </c>
      <c r="J460" s="286">
        <v>67.801254999999998</v>
      </c>
      <c r="K460" s="286">
        <v>71.501418999999999</v>
      </c>
      <c r="L460" s="286">
        <v>103.47770300000001</v>
      </c>
      <c r="M460" s="286">
        <v>122.4252</v>
      </c>
    </row>
    <row r="461" spans="2:13" ht="13.5" x14ac:dyDescent="0.25">
      <c r="B461" s="173" t="s">
        <v>3046</v>
      </c>
      <c r="C461" s="38" t="s">
        <v>524</v>
      </c>
      <c r="D461" s="286">
        <v>0</v>
      </c>
      <c r="E461" s="286">
        <v>0</v>
      </c>
      <c r="F461" s="286">
        <v>0</v>
      </c>
      <c r="G461" s="286">
        <v>0</v>
      </c>
      <c r="H461" s="286">
        <v>0</v>
      </c>
      <c r="I461" s="286">
        <v>1.6246999999999998E-2</v>
      </c>
      <c r="J461" s="286">
        <v>0.11010499999999999</v>
      </c>
      <c r="K461" s="286">
        <v>0.17732500000000001</v>
      </c>
      <c r="L461" s="286">
        <v>0.30713200000000002</v>
      </c>
      <c r="M461" s="286">
        <v>0.275559</v>
      </c>
    </row>
    <row r="462" spans="2:13" ht="13.5" x14ac:dyDescent="0.25">
      <c r="B462" s="173" t="s">
        <v>3047</v>
      </c>
      <c r="C462" s="38" t="s">
        <v>525</v>
      </c>
      <c r="D462" s="286">
        <v>15.723522000000001</v>
      </c>
      <c r="E462" s="286">
        <v>17.777191999999999</v>
      </c>
      <c r="F462" s="286">
        <v>19.779752999999999</v>
      </c>
      <c r="G462" s="286">
        <v>21.516049000000002</v>
      </c>
      <c r="H462" s="286">
        <v>23.146112000000002</v>
      </c>
      <c r="I462" s="286">
        <v>22.223797000000001</v>
      </c>
      <c r="J462" s="286">
        <v>21.411640999999999</v>
      </c>
      <c r="K462" s="286">
        <v>24.167914</v>
      </c>
      <c r="L462" s="286">
        <v>28.243527999999998</v>
      </c>
      <c r="M462" s="286">
        <v>29.145226000000001</v>
      </c>
    </row>
    <row r="463" spans="2:13" ht="13.5" x14ac:dyDescent="0.25">
      <c r="B463" s="173" t="s">
        <v>3048</v>
      </c>
      <c r="C463" s="38" t="s">
        <v>526</v>
      </c>
      <c r="D463" s="286">
        <v>0.181395</v>
      </c>
      <c r="E463" s="286">
        <v>1.0891E-2</v>
      </c>
      <c r="F463" s="286">
        <v>0.29235</v>
      </c>
      <c r="G463" s="286">
        <v>0.430977</v>
      </c>
      <c r="H463" s="286">
        <v>0.62071100000000001</v>
      </c>
      <c r="I463" s="286">
        <v>0.73060400000000003</v>
      </c>
      <c r="J463" s="286">
        <v>0.853437</v>
      </c>
      <c r="K463" s="286">
        <v>0.96107500000000012</v>
      </c>
      <c r="L463" s="286">
        <v>1.1851130000000001</v>
      </c>
      <c r="M463" s="286">
        <v>1.1787860000000001</v>
      </c>
    </row>
    <row r="464" spans="2:13" ht="13.5" x14ac:dyDescent="0.25">
      <c r="B464" s="173" t="s">
        <v>3049</v>
      </c>
      <c r="C464" s="38" t="s">
        <v>527</v>
      </c>
      <c r="D464" s="286">
        <v>91.845776999999998</v>
      </c>
      <c r="E464" s="286">
        <v>92.163257999999999</v>
      </c>
      <c r="F464" s="286">
        <v>96.508831999999998</v>
      </c>
      <c r="G464" s="286">
        <v>103.868588</v>
      </c>
      <c r="H464" s="286">
        <v>104.38850199999999</v>
      </c>
      <c r="I464" s="286">
        <v>106.142799</v>
      </c>
      <c r="J464" s="286">
        <v>115.08440300000001</v>
      </c>
      <c r="K464" s="286">
        <v>121.255292</v>
      </c>
      <c r="L464" s="286">
        <v>154.44618299999999</v>
      </c>
      <c r="M464" s="286">
        <v>127.735766</v>
      </c>
    </row>
    <row r="465" spans="2:13" ht="13.5" x14ac:dyDescent="0.25">
      <c r="B465" s="173" t="s">
        <v>3050</v>
      </c>
      <c r="C465" s="38" t="s">
        <v>528</v>
      </c>
      <c r="D465" s="286">
        <v>7.2562670000000002</v>
      </c>
      <c r="E465" s="286">
        <v>8.6799979999999994</v>
      </c>
      <c r="F465" s="286">
        <v>10.551470999999999</v>
      </c>
      <c r="G465" s="286">
        <v>13.007707999999999</v>
      </c>
      <c r="H465" s="286">
        <v>16.478836999999999</v>
      </c>
      <c r="I465" s="286">
        <v>18.864879000000002</v>
      </c>
      <c r="J465" s="286">
        <v>24.339528000000001</v>
      </c>
      <c r="K465" s="286">
        <v>31.558661999999998</v>
      </c>
      <c r="L465" s="286">
        <v>45.777359000000004</v>
      </c>
      <c r="M465" s="286">
        <v>55.866059</v>
      </c>
    </row>
    <row r="466" spans="2:13" ht="13.5" x14ac:dyDescent="0.25">
      <c r="B466" s="173" t="s">
        <v>3051</v>
      </c>
      <c r="C466" s="38" t="s">
        <v>530</v>
      </c>
      <c r="D466" s="286">
        <v>12.483203</v>
      </c>
      <c r="E466" s="286">
        <v>14.143421</v>
      </c>
      <c r="F466" s="286">
        <v>17.105630999999999</v>
      </c>
      <c r="G466" s="286">
        <v>21.12801</v>
      </c>
      <c r="H466" s="286">
        <v>23.907149</v>
      </c>
      <c r="I466" s="286">
        <v>28.121531000000001</v>
      </c>
      <c r="J466" s="286">
        <v>32.469045000000001</v>
      </c>
      <c r="K466" s="286">
        <v>35.170282999999998</v>
      </c>
      <c r="L466" s="286">
        <v>54.236646</v>
      </c>
      <c r="M466" s="286">
        <v>78.126916999999992</v>
      </c>
    </row>
    <row r="467" spans="2:13" ht="13.5" x14ac:dyDescent="0.25">
      <c r="B467" s="173" t="s">
        <v>3052</v>
      </c>
      <c r="C467" s="38" t="s">
        <v>532</v>
      </c>
      <c r="D467" s="286">
        <v>28.570625</v>
      </c>
      <c r="E467" s="286">
        <v>28.175598000000001</v>
      </c>
      <c r="F467" s="286">
        <v>29.727022999999999</v>
      </c>
      <c r="G467" s="286">
        <v>32.347224999999995</v>
      </c>
      <c r="H467" s="286">
        <v>36.639524000000002</v>
      </c>
      <c r="I467" s="286">
        <v>37.414467000000002</v>
      </c>
      <c r="J467" s="286">
        <v>39.310743000000002</v>
      </c>
      <c r="K467" s="286">
        <v>39.598925000000001</v>
      </c>
      <c r="L467" s="286">
        <v>53.168834000000004</v>
      </c>
      <c r="M467" s="286">
        <v>61.338846000000004</v>
      </c>
    </row>
    <row r="468" spans="2:13" ht="13.5" x14ac:dyDescent="0.25">
      <c r="B468" s="173" t="s">
        <v>3053</v>
      </c>
      <c r="C468" s="38" t="s">
        <v>533</v>
      </c>
      <c r="D468" s="286">
        <v>2.0056400000000001</v>
      </c>
      <c r="E468" s="286">
        <v>1.7097709999999999</v>
      </c>
      <c r="F468" s="286">
        <v>1.710942</v>
      </c>
      <c r="G468" s="286">
        <v>1.5318319999999999</v>
      </c>
      <c r="H468" s="286">
        <v>1.3733500000000001</v>
      </c>
      <c r="I468" s="286">
        <v>1.2931319999999999</v>
      </c>
      <c r="J468" s="286">
        <v>1.9730750000000001</v>
      </c>
      <c r="K468" s="286">
        <v>3.1468029999999998</v>
      </c>
      <c r="L468" s="286">
        <v>3.6239530000000002</v>
      </c>
      <c r="M468" s="286">
        <v>3.59354</v>
      </c>
    </row>
    <row r="469" spans="2:13" ht="13.5" x14ac:dyDescent="0.25">
      <c r="B469" s="173" t="s">
        <v>3054</v>
      </c>
      <c r="C469" s="38" t="s">
        <v>535</v>
      </c>
      <c r="D469" s="286">
        <v>30.342783999999998</v>
      </c>
      <c r="E469" s="286">
        <v>31.839385</v>
      </c>
      <c r="F469" s="286">
        <v>34.239554999999996</v>
      </c>
      <c r="G469" s="286">
        <v>35.391741000000003</v>
      </c>
      <c r="H469" s="286">
        <v>35.810253000000003</v>
      </c>
      <c r="I469" s="286">
        <v>37.56964</v>
      </c>
      <c r="J469" s="286">
        <v>39.099015999999999</v>
      </c>
      <c r="K469" s="286">
        <v>46.810475999999994</v>
      </c>
      <c r="L469" s="286">
        <v>69.245641000000006</v>
      </c>
      <c r="M469" s="286">
        <v>79.522616999999997</v>
      </c>
    </row>
    <row r="470" spans="2:13" ht="13.5" x14ac:dyDescent="0.25">
      <c r="B470" s="173" t="s">
        <v>3055</v>
      </c>
      <c r="C470" s="38" t="s">
        <v>537</v>
      </c>
      <c r="D470" s="286">
        <v>6.7106159999999999</v>
      </c>
      <c r="E470" s="286">
        <v>7.1078570000000001</v>
      </c>
      <c r="F470" s="286">
        <v>8.5792929999999998</v>
      </c>
      <c r="G470" s="286">
        <v>9.4301509999999986</v>
      </c>
      <c r="H470" s="286">
        <v>10.997374000000001</v>
      </c>
      <c r="I470" s="286">
        <v>11.788314</v>
      </c>
      <c r="J470" s="286">
        <v>12.288459</v>
      </c>
      <c r="K470" s="286">
        <v>13.609534</v>
      </c>
      <c r="L470" s="286">
        <v>19.230125000000001</v>
      </c>
      <c r="M470" s="286">
        <v>22.227052</v>
      </c>
    </row>
    <row r="471" spans="2:13" ht="13.5" x14ac:dyDescent="0.25">
      <c r="B471" s="173" t="s">
        <v>3056</v>
      </c>
      <c r="C471" s="38" t="s">
        <v>538</v>
      </c>
      <c r="D471" s="286">
        <v>20.749171</v>
      </c>
      <c r="E471" s="286">
        <v>22.527805000000001</v>
      </c>
      <c r="F471" s="286">
        <v>26.160487</v>
      </c>
      <c r="G471" s="286">
        <v>27.341705000000001</v>
      </c>
      <c r="H471" s="286">
        <v>28.238553</v>
      </c>
      <c r="I471" s="286">
        <v>31.113821999999999</v>
      </c>
      <c r="J471" s="286">
        <v>33.398322</v>
      </c>
      <c r="K471" s="286">
        <v>41.637674000000004</v>
      </c>
      <c r="L471" s="286">
        <v>48.969333000000006</v>
      </c>
      <c r="M471" s="286">
        <v>50.842104999999997</v>
      </c>
    </row>
    <row r="472" spans="2:13" ht="13.5" x14ac:dyDescent="0.25">
      <c r="B472" s="173" t="s">
        <v>3057</v>
      </c>
      <c r="C472" s="38" t="s">
        <v>540</v>
      </c>
      <c r="D472" s="286">
        <v>43.967771999999997</v>
      </c>
      <c r="E472" s="286">
        <v>42.131522000000004</v>
      </c>
      <c r="F472" s="286">
        <v>40.915163999999997</v>
      </c>
      <c r="G472" s="286">
        <v>41.122048999999997</v>
      </c>
      <c r="H472" s="286">
        <v>47.131990999999999</v>
      </c>
      <c r="I472" s="286">
        <v>46.020421999999996</v>
      </c>
      <c r="J472" s="286">
        <v>53.515094999999995</v>
      </c>
      <c r="K472" s="286">
        <v>59.005375999999998</v>
      </c>
      <c r="L472" s="286">
        <v>81.270986999999991</v>
      </c>
      <c r="M472" s="286">
        <v>92.207795000000004</v>
      </c>
    </row>
    <row r="473" spans="2:13" ht="13.5" x14ac:dyDescent="0.25">
      <c r="B473" s="173" t="s">
        <v>3058</v>
      </c>
      <c r="C473" s="38" t="s">
        <v>541</v>
      </c>
      <c r="D473" s="286">
        <v>1.6071200000000001</v>
      </c>
      <c r="E473" s="286">
        <v>1.743527</v>
      </c>
      <c r="F473" s="286">
        <v>1.973557</v>
      </c>
      <c r="G473" s="286">
        <v>1.8066769999999999</v>
      </c>
      <c r="H473" s="286">
        <v>1.7914129999999999</v>
      </c>
      <c r="I473" s="286">
        <v>2.0070440000000001</v>
      </c>
      <c r="J473" s="286">
        <v>2.1309100000000001</v>
      </c>
      <c r="K473" s="286">
        <v>2.8606120000000002</v>
      </c>
      <c r="L473" s="286">
        <v>4.0113979999999998</v>
      </c>
      <c r="M473" s="286">
        <v>3.3287249999999999</v>
      </c>
    </row>
    <row r="474" spans="2:13" ht="13.5" x14ac:dyDescent="0.25">
      <c r="B474" s="173" t="s">
        <v>3059</v>
      </c>
      <c r="C474" s="38" t="s">
        <v>2592</v>
      </c>
      <c r="D474" s="286">
        <v>0.92747099999999993</v>
      </c>
      <c r="E474" s="286">
        <v>0.47026799999999991</v>
      </c>
      <c r="F474" s="286">
        <v>0.37921699999999997</v>
      </c>
      <c r="G474" s="286">
        <v>0.17518299999999998</v>
      </c>
      <c r="H474" s="286">
        <v>0.14817999999999998</v>
      </c>
      <c r="I474" s="286">
        <v>0.31254999999999999</v>
      </c>
      <c r="J474" s="286">
        <v>3.1619889999999997</v>
      </c>
      <c r="K474" s="286">
        <v>3.6080670000000001</v>
      </c>
      <c r="L474" s="286">
        <v>8.0490900000000014</v>
      </c>
      <c r="M474" s="286">
        <v>4.7186349999999999</v>
      </c>
    </row>
    <row r="475" spans="2:13" ht="13.5" x14ac:dyDescent="0.25">
      <c r="B475" s="173" t="s">
        <v>3060</v>
      </c>
      <c r="C475" s="38" t="s">
        <v>544</v>
      </c>
      <c r="D475" s="286">
        <v>6.5117070000000004</v>
      </c>
      <c r="E475" s="286">
        <v>6.7591909999999995</v>
      </c>
      <c r="F475" s="286">
        <v>7.1555460000000002</v>
      </c>
      <c r="G475" s="286">
        <v>8.0653430000000004</v>
      </c>
      <c r="H475" s="286">
        <v>9.0827249999999999</v>
      </c>
      <c r="I475" s="286">
        <v>10.823032</v>
      </c>
      <c r="J475" s="286">
        <v>12.575685999999999</v>
      </c>
      <c r="K475" s="286">
        <v>14.586399</v>
      </c>
      <c r="L475" s="286">
        <v>16.723258000000001</v>
      </c>
      <c r="M475" s="286">
        <v>20.457265</v>
      </c>
    </row>
    <row r="476" spans="2:13" ht="13.5" x14ac:dyDescent="0.25">
      <c r="B476" s="173" t="s">
        <v>3061</v>
      </c>
      <c r="C476" s="38" t="s">
        <v>545</v>
      </c>
      <c r="D476" s="286">
        <v>0.37900099999999992</v>
      </c>
      <c r="E476" s="286">
        <v>0.15552099999999999</v>
      </c>
      <c r="F476" s="286">
        <v>0.11977500000000001</v>
      </c>
      <c r="G476" s="286">
        <v>9.8082000000000003E-2</v>
      </c>
      <c r="H476" s="286">
        <v>7.8444E-2</v>
      </c>
      <c r="I476" s="286">
        <v>0.14757500000000001</v>
      </c>
      <c r="J476" s="286">
        <v>1.054956</v>
      </c>
      <c r="K476" s="286">
        <v>2.0456380000000003</v>
      </c>
      <c r="L476" s="286">
        <v>2.4960399999999998</v>
      </c>
      <c r="M476" s="286">
        <v>3.1161470000000002</v>
      </c>
    </row>
    <row r="477" spans="2:13" ht="13.5" x14ac:dyDescent="0.25">
      <c r="B477" s="173" t="s">
        <v>3062</v>
      </c>
      <c r="C477" s="38" t="s">
        <v>546</v>
      </c>
      <c r="D477" s="286">
        <v>0</v>
      </c>
      <c r="E477" s="286">
        <v>0</v>
      </c>
      <c r="F477" s="286">
        <v>0</v>
      </c>
      <c r="G477" s="286">
        <v>0</v>
      </c>
      <c r="H477" s="286">
        <v>0</v>
      </c>
      <c r="I477" s="286">
        <v>1.2293999999999999E-2</v>
      </c>
      <c r="J477" s="286">
        <v>3.4717999999999999E-2</v>
      </c>
      <c r="K477" s="286">
        <v>0.15538399999999999</v>
      </c>
      <c r="L477" s="286">
        <v>0.36416100000000007</v>
      </c>
      <c r="M477" s="286">
        <v>0.30101800000000001</v>
      </c>
    </row>
    <row r="478" spans="2:13" ht="13.5" x14ac:dyDescent="0.25">
      <c r="B478" s="173" t="s">
        <v>3063</v>
      </c>
      <c r="C478" s="38" t="s">
        <v>548</v>
      </c>
      <c r="D478" s="286">
        <v>1.9673289999999999</v>
      </c>
      <c r="E478" s="286">
        <v>1.6173060000000001</v>
      </c>
      <c r="F478" s="286">
        <v>1.788694</v>
      </c>
      <c r="G478" s="286">
        <v>2.2891149999999998</v>
      </c>
      <c r="H478" s="286">
        <v>2.380347</v>
      </c>
      <c r="I478" s="286">
        <v>2.8030179999999998</v>
      </c>
      <c r="J478" s="286">
        <v>3.6158440000000001</v>
      </c>
      <c r="K478" s="286">
        <v>4.9357679999999995</v>
      </c>
      <c r="L478" s="286">
        <v>6.8657550000000001</v>
      </c>
      <c r="M478" s="286">
        <v>6.7885159999999996</v>
      </c>
    </row>
    <row r="479" spans="2:13" ht="13.5" x14ac:dyDescent="0.25">
      <c r="B479" s="173" t="s">
        <v>3064</v>
      </c>
      <c r="C479" s="38" t="s">
        <v>549</v>
      </c>
      <c r="D479" s="286">
        <v>5.0207610000000003</v>
      </c>
      <c r="E479" s="286">
        <v>5.2153419999999997</v>
      </c>
      <c r="F479" s="286">
        <v>6.3346929999999997</v>
      </c>
      <c r="G479" s="286">
        <v>4.8931250000000004</v>
      </c>
      <c r="H479" s="286">
        <v>7.6346930000000004</v>
      </c>
      <c r="I479" s="286">
        <v>9.3326240000000009</v>
      </c>
      <c r="J479" s="286">
        <v>9.6375150000000005</v>
      </c>
      <c r="K479" s="286">
        <v>11.20388</v>
      </c>
      <c r="L479" s="286">
        <v>14.168459</v>
      </c>
      <c r="M479" s="286">
        <v>13.798651</v>
      </c>
    </row>
    <row r="480" spans="2:13" ht="13.5" x14ac:dyDescent="0.25">
      <c r="B480" s="173" t="s">
        <v>3065</v>
      </c>
      <c r="C480" s="38" t="s">
        <v>551</v>
      </c>
      <c r="D480" s="286">
        <v>122.31780899999998</v>
      </c>
      <c r="E480" s="286">
        <v>134.67855399999999</v>
      </c>
      <c r="F480" s="286">
        <v>131.56484599999999</v>
      </c>
      <c r="G480" s="286">
        <v>148.529527</v>
      </c>
      <c r="H480" s="286">
        <v>151.754471</v>
      </c>
      <c r="I480" s="286">
        <v>174.919422</v>
      </c>
      <c r="J480" s="286">
        <v>195.81143300000002</v>
      </c>
      <c r="K480" s="286">
        <v>200.805847</v>
      </c>
      <c r="L480" s="286">
        <v>298.71962799999994</v>
      </c>
      <c r="M480" s="286">
        <v>390.77504599999997</v>
      </c>
    </row>
    <row r="481" spans="2:13" ht="13.5" x14ac:dyDescent="0.25">
      <c r="B481" s="173" t="s">
        <v>3066</v>
      </c>
      <c r="C481" s="38" t="s">
        <v>553</v>
      </c>
      <c r="D481" s="286">
        <v>7.6008369999999994</v>
      </c>
      <c r="E481" s="286">
        <v>6.8658959999999993</v>
      </c>
      <c r="F481" s="286">
        <v>7.2407430000000002</v>
      </c>
      <c r="G481" s="286">
        <v>6.9564360000000001</v>
      </c>
      <c r="H481" s="286">
        <v>8.2749930000000003</v>
      </c>
      <c r="I481" s="286">
        <v>9.4223850000000002</v>
      </c>
      <c r="J481" s="286">
        <v>17.249126999999998</v>
      </c>
      <c r="K481" s="286">
        <v>23.186826</v>
      </c>
      <c r="L481" s="286">
        <v>33.551883000000004</v>
      </c>
      <c r="M481" s="286">
        <v>30.863851</v>
      </c>
    </row>
    <row r="482" spans="2:13" ht="13.5" x14ac:dyDescent="0.25">
      <c r="B482" s="173" t="s">
        <v>3067</v>
      </c>
      <c r="C482" s="38" t="s">
        <v>554</v>
      </c>
      <c r="D482" s="286">
        <v>0</v>
      </c>
      <c r="E482" s="286">
        <v>0</v>
      </c>
      <c r="F482" s="286">
        <v>0</v>
      </c>
      <c r="G482" s="286">
        <v>0</v>
      </c>
      <c r="H482" s="286">
        <v>0</v>
      </c>
      <c r="I482" s="286">
        <v>1.1987000000000001E-2</v>
      </c>
      <c r="J482" s="286">
        <v>6.3794000000000003E-2</v>
      </c>
      <c r="K482" s="286">
        <v>1.0971</v>
      </c>
      <c r="L482" s="286">
        <v>1.886136</v>
      </c>
      <c r="M482" s="286">
        <v>2.3774839999999999</v>
      </c>
    </row>
    <row r="483" spans="2:13" ht="13.5" x14ac:dyDescent="0.25">
      <c r="B483" s="173" t="s">
        <v>3068</v>
      </c>
      <c r="C483" s="38" t="s">
        <v>555</v>
      </c>
      <c r="D483" s="286">
        <v>3.197139</v>
      </c>
      <c r="E483" s="286">
        <v>2.9924339999999998</v>
      </c>
      <c r="F483" s="286">
        <v>3.9852590000000001</v>
      </c>
      <c r="G483" s="286">
        <v>5.1964699999999997</v>
      </c>
      <c r="H483" s="286">
        <v>5.2145289999999989</v>
      </c>
      <c r="I483" s="286">
        <v>5.9928299999999997</v>
      </c>
      <c r="J483" s="286">
        <v>7.0253499999999995</v>
      </c>
      <c r="K483" s="286">
        <v>5.9345060000000007</v>
      </c>
      <c r="L483" s="286">
        <v>8.8186220000000013</v>
      </c>
      <c r="M483" s="286">
        <v>11.018174000000002</v>
      </c>
    </row>
    <row r="484" spans="2:13" ht="13.5" x14ac:dyDescent="0.25">
      <c r="B484" s="173" t="s">
        <v>3069</v>
      </c>
      <c r="C484" s="38" t="s">
        <v>557</v>
      </c>
      <c r="D484" s="286">
        <v>0.609066</v>
      </c>
      <c r="E484" s="286">
        <v>0.32881700000000003</v>
      </c>
      <c r="F484" s="286">
        <v>0.67628699999999997</v>
      </c>
      <c r="G484" s="286">
        <v>1.0165420000000001</v>
      </c>
      <c r="H484" s="286">
        <v>1.2284600000000001</v>
      </c>
      <c r="I484" s="286">
        <v>1.200137</v>
      </c>
      <c r="J484" s="286">
        <v>1.976064</v>
      </c>
      <c r="K484" s="286">
        <v>2.8290919999999997</v>
      </c>
      <c r="L484" s="286">
        <v>4.3016620000000003</v>
      </c>
      <c r="M484" s="286">
        <v>4.4885989999999998</v>
      </c>
    </row>
    <row r="485" spans="2:13" ht="13.5" x14ac:dyDescent="0.25">
      <c r="B485" s="173" t="s">
        <v>3070</v>
      </c>
      <c r="C485" s="38" t="s">
        <v>558</v>
      </c>
      <c r="D485" s="286">
        <v>0</v>
      </c>
      <c r="E485" s="286">
        <v>1.6699999999999999E-4</v>
      </c>
      <c r="F485" s="286">
        <v>3.2447999999999998E-2</v>
      </c>
      <c r="G485" s="286">
        <v>9.2759999999999995E-3</v>
      </c>
      <c r="H485" s="286">
        <v>6.6096000000000002E-2</v>
      </c>
      <c r="I485" s="286">
        <v>5.8040999999999995E-2</v>
      </c>
      <c r="J485" s="286">
        <v>0.41373300000000002</v>
      </c>
      <c r="K485" s="286">
        <v>0.95340899999999995</v>
      </c>
      <c r="L485" s="286">
        <v>2.0395889999999999</v>
      </c>
      <c r="M485" s="286">
        <v>3.201219</v>
      </c>
    </row>
    <row r="486" spans="2:13" ht="13.5" x14ac:dyDescent="0.25">
      <c r="B486" s="173" t="s">
        <v>3071</v>
      </c>
      <c r="C486" s="38" t="s">
        <v>560</v>
      </c>
      <c r="D486" s="286">
        <v>3.0949699999999996</v>
      </c>
      <c r="E486" s="286">
        <v>2.605016</v>
      </c>
      <c r="F486" s="286">
        <v>2.3773819999999999</v>
      </c>
      <c r="G486" s="286">
        <v>2.5450879999999998</v>
      </c>
      <c r="H486" s="286">
        <v>4.1825270000000003</v>
      </c>
      <c r="I486" s="286">
        <v>4.3910329999999993</v>
      </c>
      <c r="J486" s="286">
        <v>5.3752490000000002</v>
      </c>
      <c r="K486" s="286">
        <v>6.7181810000000013</v>
      </c>
      <c r="L486" s="286">
        <v>11.972770000000001</v>
      </c>
      <c r="M486" s="286">
        <v>11.881574000000001</v>
      </c>
    </row>
    <row r="487" spans="2:13" ht="13.5" x14ac:dyDescent="0.25">
      <c r="B487" s="173" t="s">
        <v>3072</v>
      </c>
      <c r="C487" s="38" t="s">
        <v>561</v>
      </c>
      <c r="D487" s="286">
        <v>2.7900000000000001E-4</v>
      </c>
      <c r="E487" s="286">
        <v>3.9399999999999998E-4</v>
      </c>
      <c r="F487" s="286">
        <v>1.727E-3</v>
      </c>
      <c r="G487" s="286">
        <v>1.261E-3</v>
      </c>
      <c r="H487" s="286">
        <v>1.444E-3</v>
      </c>
      <c r="I487" s="286">
        <v>1.2159E-2</v>
      </c>
      <c r="J487" s="286">
        <v>0.13439499999999999</v>
      </c>
      <c r="K487" s="286">
        <v>0.42416900000000002</v>
      </c>
      <c r="L487" s="286">
        <v>1.558767</v>
      </c>
      <c r="M487" s="286">
        <v>2.3420290000000001</v>
      </c>
    </row>
    <row r="488" spans="2:13" ht="13.5" x14ac:dyDescent="0.25">
      <c r="B488" s="174"/>
      <c r="C488" s="38" t="s">
        <v>29</v>
      </c>
      <c r="D488" s="286">
        <v>0.27475699999999997</v>
      </c>
      <c r="E488" s="286">
        <v>3.2778550000000002</v>
      </c>
      <c r="F488" s="286">
        <v>0.68412899999999999</v>
      </c>
      <c r="G488" s="286">
        <v>1.6697E-2</v>
      </c>
      <c r="H488" s="286">
        <v>1.0988E-2</v>
      </c>
      <c r="I488" s="286">
        <v>5.5000000000000003E-4</v>
      </c>
      <c r="J488" s="286">
        <v>1.7707000000000001E-2</v>
      </c>
      <c r="K488" s="286">
        <v>1.0559999999999999E-3</v>
      </c>
      <c r="L488" s="286">
        <v>0.113702</v>
      </c>
      <c r="M488" s="286">
        <v>3.7944239999999998</v>
      </c>
    </row>
    <row r="489" spans="2:13" ht="2.25" customHeight="1" x14ac:dyDescent="0.25">
      <c r="B489" s="174"/>
      <c r="C489" s="38"/>
      <c r="D489" s="286"/>
      <c r="E489" s="286"/>
      <c r="F489" s="286"/>
      <c r="G489" s="286"/>
      <c r="H489" s="286"/>
      <c r="I489" s="286"/>
      <c r="J489" s="286"/>
      <c r="K489" s="286"/>
      <c r="L489" s="286"/>
      <c r="M489" s="286"/>
    </row>
    <row r="490" spans="2:13" ht="13.5" x14ac:dyDescent="0.25">
      <c r="B490" s="229" t="s">
        <v>2608</v>
      </c>
      <c r="C490" s="230" t="s">
        <v>19</v>
      </c>
      <c r="D490" s="285">
        <f>SUM(D491:D575)</f>
        <v>630.14070500000014</v>
      </c>
      <c r="E490" s="285">
        <f t="shared" ref="E490:M490" si="17">SUM(E491:E575)</f>
        <v>720.49890400000004</v>
      </c>
      <c r="F490" s="285">
        <f t="shared" si="17"/>
        <v>727.6947190000003</v>
      </c>
      <c r="G490" s="285">
        <f t="shared" si="17"/>
        <v>763.74654100000021</v>
      </c>
      <c r="H490" s="285">
        <f t="shared" si="17"/>
        <v>834.67208999999991</v>
      </c>
      <c r="I490" s="285">
        <f t="shared" si="17"/>
        <v>904.96545700000001</v>
      </c>
      <c r="J490" s="285">
        <f t="shared" si="17"/>
        <v>962.30882300000042</v>
      </c>
      <c r="K490" s="285">
        <f t="shared" si="17"/>
        <v>1022.9439559999997</v>
      </c>
      <c r="L490" s="285">
        <f t="shared" si="17"/>
        <v>1296.483277</v>
      </c>
      <c r="M490" s="285">
        <f t="shared" si="17"/>
        <v>1673.0578240000007</v>
      </c>
    </row>
    <row r="491" spans="2:13" ht="13.5" x14ac:dyDescent="0.25">
      <c r="B491" s="173" t="s">
        <v>3073</v>
      </c>
      <c r="C491" s="38" t="s">
        <v>564</v>
      </c>
      <c r="D491" s="286">
        <v>7.2601330000000006</v>
      </c>
      <c r="E491" s="286">
        <v>4.6479810000000006</v>
      </c>
      <c r="F491" s="286">
        <v>3.7029790000000005</v>
      </c>
      <c r="G491" s="286">
        <v>3.2963640000000001</v>
      </c>
      <c r="H491" s="286">
        <v>4.049283</v>
      </c>
      <c r="I491" s="286">
        <v>3.8289800000000001</v>
      </c>
      <c r="J491" s="286">
        <v>4.5957670000000004</v>
      </c>
      <c r="K491" s="286">
        <v>6.7696729999999992</v>
      </c>
      <c r="L491" s="286">
        <v>10.949062</v>
      </c>
      <c r="M491" s="286">
        <v>14.191796</v>
      </c>
    </row>
    <row r="492" spans="2:13" ht="13.5" x14ac:dyDescent="0.25">
      <c r="B492" s="173" t="s">
        <v>3074</v>
      </c>
      <c r="C492" s="38" t="s">
        <v>565</v>
      </c>
      <c r="D492" s="286">
        <v>2.1391170000000002</v>
      </c>
      <c r="E492" s="286">
        <v>2.6185990000000001</v>
      </c>
      <c r="F492" s="286">
        <v>2.337507</v>
      </c>
      <c r="G492" s="286">
        <v>2.1834100000000003</v>
      </c>
      <c r="H492" s="286">
        <v>1.8192619999999999</v>
      </c>
      <c r="I492" s="286">
        <v>1.748351</v>
      </c>
      <c r="J492" s="286">
        <v>1.44224</v>
      </c>
      <c r="K492" s="286">
        <v>1.0577639999999999</v>
      </c>
      <c r="L492" s="286">
        <v>1.9832280000000002</v>
      </c>
      <c r="M492" s="286">
        <v>2.3937119999999998</v>
      </c>
    </row>
    <row r="493" spans="2:13" ht="13.5" x14ac:dyDescent="0.25">
      <c r="B493" s="173" t="s">
        <v>3075</v>
      </c>
      <c r="C493" s="38" t="s">
        <v>567</v>
      </c>
      <c r="D493" s="286">
        <v>46.455991999999995</v>
      </c>
      <c r="E493" s="286">
        <v>53.597326000000002</v>
      </c>
      <c r="F493" s="286">
        <v>52.413308000000001</v>
      </c>
      <c r="G493" s="286">
        <v>53.638907000000003</v>
      </c>
      <c r="H493" s="286">
        <v>61.814599999999999</v>
      </c>
      <c r="I493" s="286">
        <v>66.580949000000004</v>
      </c>
      <c r="J493" s="286">
        <v>68.491979000000001</v>
      </c>
      <c r="K493" s="286">
        <v>61.662245999999996</v>
      </c>
      <c r="L493" s="286">
        <v>71.248461999999989</v>
      </c>
      <c r="M493" s="286">
        <v>88.358922000000007</v>
      </c>
    </row>
    <row r="494" spans="2:13" ht="13.5" x14ac:dyDescent="0.25">
      <c r="B494" s="173" t="s">
        <v>3076</v>
      </c>
      <c r="C494" s="38" t="s">
        <v>569</v>
      </c>
      <c r="D494" s="286">
        <v>0.13596</v>
      </c>
      <c r="E494" s="286">
        <v>2.1767999999999999E-2</v>
      </c>
      <c r="F494" s="286">
        <v>0.35353600000000002</v>
      </c>
      <c r="G494" s="286">
        <v>0.67178399999999994</v>
      </c>
      <c r="H494" s="286">
        <v>0.91199000000000008</v>
      </c>
      <c r="I494" s="286">
        <v>0.93935499999999994</v>
      </c>
      <c r="J494" s="286">
        <v>1.062873</v>
      </c>
      <c r="K494" s="286">
        <v>1.4352469999999999</v>
      </c>
      <c r="L494" s="286">
        <v>2.5138699999999998</v>
      </c>
      <c r="M494" s="286">
        <v>3.5141489999999997</v>
      </c>
    </row>
    <row r="495" spans="2:13" ht="13.5" x14ac:dyDescent="0.25">
      <c r="B495" s="173" t="s">
        <v>3077</v>
      </c>
      <c r="C495" s="38" t="s">
        <v>570</v>
      </c>
      <c r="D495" s="286">
        <v>2.9450000000000001E-3</v>
      </c>
      <c r="E495" s="286">
        <v>0</v>
      </c>
      <c r="F495" s="286">
        <v>5.0955E-2</v>
      </c>
      <c r="G495" s="286">
        <v>0</v>
      </c>
      <c r="H495" s="286">
        <v>0</v>
      </c>
      <c r="I495" s="286">
        <v>2.2645000000000002E-2</v>
      </c>
      <c r="J495" s="286">
        <v>0.11355999999999999</v>
      </c>
      <c r="K495" s="286">
        <v>0.32076900000000003</v>
      </c>
      <c r="L495" s="286">
        <v>0.55342900000000006</v>
      </c>
      <c r="M495" s="286">
        <v>0.65673800000000004</v>
      </c>
    </row>
    <row r="496" spans="2:13" ht="13.5" x14ac:dyDescent="0.25">
      <c r="B496" s="173" t="s">
        <v>3078</v>
      </c>
      <c r="C496" s="38" t="s">
        <v>572</v>
      </c>
      <c r="D496" s="286">
        <v>4.2076960000000003</v>
      </c>
      <c r="E496" s="286">
        <v>5.1234970000000004</v>
      </c>
      <c r="F496" s="286">
        <v>5.4553580000000004</v>
      </c>
      <c r="G496" s="286">
        <v>6.0248469999999994</v>
      </c>
      <c r="H496" s="286">
        <v>9.2173590000000001</v>
      </c>
      <c r="I496" s="286">
        <v>9.2966820000000006</v>
      </c>
      <c r="J496" s="286">
        <v>10.360306</v>
      </c>
      <c r="K496" s="286">
        <v>11.480528</v>
      </c>
      <c r="L496" s="286">
        <v>15.183202999999999</v>
      </c>
      <c r="M496" s="286">
        <v>17.371995999999999</v>
      </c>
    </row>
    <row r="497" spans="2:13" ht="13.5" x14ac:dyDescent="0.25">
      <c r="B497" s="173" t="s">
        <v>3079</v>
      </c>
      <c r="C497" s="38" t="s">
        <v>573</v>
      </c>
      <c r="D497" s="286">
        <v>0</v>
      </c>
      <c r="E497" s="286">
        <v>0</v>
      </c>
      <c r="F497" s="286">
        <v>3.4999999999999997E-5</v>
      </c>
      <c r="G497" s="286">
        <v>0</v>
      </c>
      <c r="H497" s="286">
        <v>0</v>
      </c>
      <c r="I497" s="286">
        <v>3.0289E-2</v>
      </c>
      <c r="J497" s="286">
        <v>6.7124000000000003E-2</v>
      </c>
      <c r="K497" s="286">
        <v>0.17214800000000002</v>
      </c>
      <c r="L497" s="286">
        <v>0.3165</v>
      </c>
      <c r="M497" s="286">
        <v>0.23491200000000001</v>
      </c>
    </row>
    <row r="498" spans="2:13" ht="13.5" x14ac:dyDescent="0.25">
      <c r="B498" s="173" t="s">
        <v>3080</v>
      </c>
      <c r="C498" s="38" t="s">
        <v>574</v>
      </c>
      <c r="D498" s="286">
        <v>13.655695000000001</v>
      </c>
      <c r="E498" s="286">
        <v>17.500514000000003</v>
      </c>
      <c r="F498" s="286">
        <v>16.997294999999998</v>
      </c>
      <c r="G498" s="286">
        <v>18.084132</v>
      </c>
      <c r="H498" s="286">
        <v>20.572303999999999</v>
      </c>
      <c r="I498" s="286">
        <v>21.840218</v>
      </c>
      <c r="J498" s="286">
        <v>21.001132999999999</v>
      </c>
      <c r="K498" s="286">
        <v>20.488498</v>
      </c>
      <c r="L498" s="286">
        <v>25.648191999999998</v>
      </c>
      <c r="M498" s="286">
        <v>30.717269999999999</v>
      </c>
    </row>
    <row r="499" spans="2:13" ht="13.5" x14ac:dyDescent="0.25">
      <c r="B499" s="173" t="s">
        <v>3081</v>
      </c>
      <c r="C499" s="38" t="s">
        <v>575</v>
      </c>
      <c r="D499" s="286">
        <v>0.16192600000000001</v>
      </c>
      <c r="E499" s="286">
        <v>0.13945099999999999</v>
      </c>
      <c r="F499" s="286">
        <v>0.184141</v>
      </c>
      <c r="G499" s="286">
        <v>0.398283</v>
      </c>
      <c r="H499" s="286">
        <v>1.190634</v>
      </c>
      <c r="I499" s="286">
        <v>1.3881319999999999</v>
      </c>
      <c r="J499" s="286">
        <v>1.7754620000000001</v>
      </c>
      <c r="K499" s="286">
        <v>2.4827669999999999</v>
      </c>
      <c r="L499" s="286">
        <v>2.784637</v>
      </c>
      <c r="M499" s="286">
        <v>4.1309510000000005</v>
      </c>
    </row>
    <row r="500" spans="2:13" ht="13.5" x14ac:dyDescent="0.25">
      <c r="B500" s="173" t="s">
        <v>3082</v>
      </c>
      <c r="C500" s="38" t="s">
        <v>577</v>
      </c>
      <c r="D500" s="286">
        <v>0.87115299999999996</v>
      </c>
      <c r="E500" s="286">
        <v>0.91356499999999996</v>
      </c>
      <c r="F500" s="286">
        <v>0.88467300000000004</v>
      </c>
      <c r="G500" s="286">
        <v>0.86726900000000007</v>
      </c>
      <c r="H500" s="286">
        <v>0.84086800000000006</v>
      </c>
      <c r="I500" s="286">
        <v>0.79313700000000009</v>
      </c>
      <c r="J500" s="286">
        <v>0.76796700000000007</v>
      </c>
      <c r="K500" s="286">
        <v>0.7993110000000001</v>
      </c>
      <c r="L500" s="286">
        <v>1.5840429999999999</v>
      </c>
      <c r="M500" s="286">
        <v>1.3188490000000002</v>
      </c>
    </row>
    <row r="501" spans="2:13" ht="13.5" x14ac:dyDescent="0.25">
      <c r="B501" s="173" t="s">
        <v>3083</v>
      </c>
      <c r="C501" s="38" t="s">
        <v>578</v>
      </c>
      <c r="D501" s="286">
        <v>1.35E-4</v>
      </c>
      <c r="E501" s="286">
        <v>4.6629999999999996E-3</v>
      </c>
      <c r="F501" s="286">
        <v>1.1678000000000001E-2</v>
      </c>
      <c r="G501" s="286">
        <v>2.2671E-2</v>
      </c>
      <c r="H501" s="286">
        <v>3.6026999999999997E-2</v>
      </c>
      <c r="I501" s="286">
        <v>3.4861999999999997E-2</v>
      </c>
      <c r="J501" s="286">
        <v>0.16929900000000001</v>
      </c>
      <c r="K501" s="286">
        <v>0.28772999999999999</v>
      </c>
      <c r="L501" s="286">
        <v>0.59024199999999993</v>
      </c>
      <c r="M501" s="286">
        <v>0.62061299999999997</v>
      </c>
    </row>
    <row r="502" spans="2:13" ht="13.5" x14ac:dyDescent="0.25">
      <c r="B502" s="173" t="s">
        <v>3084</v>
      </c>
      <c r="C502" s="38" t="s">
        <v>580</v>
      </c>
      <c r="D502" s="286">
        <v>14.336711999999999</v>
      </c>
      <c r="E502" s="286">
        <v>21.423897</v>
      </c>
      <c r="F502" s="286">
        <v>24.342635000000001</v>
      </c>
      <c r="G502" s="286">
        <v>28.019781000000002</v>
      </c>
      <c r="H502" s="286">
        <v>31.085954000000001</v>
      </c>
      <c r="I502" s="286">
        <v>33.322958999999997</v>
      </c>
      <c r="J502" s="286">
        <v>36.151029999999999</v>
      </c>
      <c r="K502" s="286">
        <v>40.696102999999994</v>
      </c>
      <c r="L502" s="286">
        <v>56.826780999999997</v>
      </c>
      <c r="M502" s="286">
        <v>74.548690000000008</v>
      </c>
    </row>
    <row r="503" spans="2:13" ht="13.5" x14ac:dyDescent="0.25">
      <c r="B503" s="173" t="s">
        <v>3085</v>
      </c>
      <c r="C503" s="38" t="s">
        <v>582</v>
      </c>
      <c r="D503" s="286">
        <v>1.5795500000000002</v>
      </c>
      <c r="E503" s="286">
        <v>1.7734770000000002</v>
      </c>
      <c r="F503" s="286">
        <v>1.6347019999999999</v>
      </c>
      <c r="G503" s="286">
        <v>1.7659059999999998</v>
      </c>
      <c r="H503" s="286">
        <v>2.1779519999999999</v>
      </c>
      <c r="I503" s="286">
        <v>2.4638680000000002</v>
      </c>
      <c r="J503" s="286">
        <v>2.8624149999999995</v>
      </c>
      <c r="K503" s="286">
        <v>3.0896179999999998</v>
      </c>
      <c r="L503" s="286">
        <v>4.3103860000000003</v>
      </c>
      <c r="M503" s="286">
        <v>5.8703930000000009</v>
      </c>
    </row>
    <row r="504" spans="2:13" ht="13.5" x14ac:dyDescent="0.25">
      <c r="B504" s="173" t="s">
        <v>3086</v>
      </c>
      <c r="C504" s="38" t="s">
        <v>583</v>
      </c>
      <c r="D504" s="286">
        <v>0</v>
      </c>
      <c r="E504" s="286">
        <v>0</v>
      </c>
      <c r="F504" s="286">
        <v>2.823E-3</v>
      </c>
      <c r="G504" s="286">
        <v>7.1529999999999996E-3</v>
      </c>
      <c r="H504" s="286">
        <v>2.0900000000000003E-3</v>
      </c>
      <c r="I504" s="286">
        <v>1.8442E-2</v>
      </c>
      <c r="J504" s="286">
        <v>0.26509699999999997</v>
      </c>
      <c r="K504" s="286">
        <v>0.68561499999999986</v>
      </c>
      <c r="L504" s="286">
        <v>1.2665820000000001</v>
      </c>
      <c r="M504" s="286">
        <v>0.98474099999999998</v>
      </c>
    </row>
    <row r="505" spans="2:13" ht="13.5" x14ac:dyDescent="0.25">
      <c r="B505" s="173" t="s">
        <v>3087</v>
      </c>
      <c r="C505" s="38" t="s">
        <v>585</v>
      </c>
      <c r="D505" s="286">
        <v>2.9139999999999999E-2</v>
      </c>
      <c r="E505" s="286">
        <v>0</v>
      </c>
      <c r="F505" s="286">
        <v>0</v>
      </c>
      <c r="G505" s="286">
        <v>1.841E-3</v>
      </c>
      <c r="H505" s="286">
        <v>7.7250000000000001E-3</v>
      </c>
      <c r="I505" s="286">
        <v>2.5703E-2</v>
      </c>
      <c r="J505" s="286">
        <v>0.16317300000000001</v>
      </c>
      <c r="K505" s="286">
        <v>0.154004</v>
      </c>
      <c r="L505" s="286">
        <v>0.25674400000000003</v>
      </c>
      <c r="M505" s="286">
        <v>0.25672999999999996</v>
      </c>
    </row>
    <row r="506" spans="2:13" ht="13.5" x14ac:dyDescent="0.25">
      <c r="B506" s="173" t="s">
        <v>3088</v>
      </c>
      <c r="C506" s="38" t="s">
        <v>586</v>
      </c>
      <c r="D506" s="286">
        <v>10.511010000000001</v>
      </c>
      <c r="E506" s="286">
        <v>10.865995</v>
      </c>
      <c r="F506" s="286">
        <v>11.916548000000001</v>
      </c>
      <c r="G506" s="286">
        <v>12.920036999999999</v>
      </c>
      <c r="H506" s="286">
        <v>15.324712000000002</v>
      </c>
      <c r="I506" s="286">
        <v>18.617721</v>
      </c>
      <c r="J506" s="286">
        <v>26.729939000000002</v>
      </c>
      <c r="K506" s="286">
        <v>29.903700999999998</v>
      </c>
      <c r="L506" s="286">
        <v>37.570557999999998</v>
      </c>
      <c r="M506" s="286">
        <v>47.154136000000001</v>
      </c>
    </row>
    <row r="507" spans="2:13" ht="13.5" x14ac:dyDescent="0.25">
      <c r="B507" s="173" t="s">
        <v>3089</v>
      </c>
      <c r="C507" s="38" t="s">
        <v>588</v>
      </c>
      <c r="D507" s="286">
        <v>0.57486999999999999</v>
      </c>
      <c r="E507" s="286">
        <v>0.59227999999999992</v>
      </c>
      <c r="F507" s="286">
        <v>0.626058</v>
      </c>
      <c r="G507" s="286">
        <v>0.73480900000000005</v>
      </c>
      <c r="H507" s="286">
        <v>0.92703599999999997</v>
      </c>
      <c r="I507" s="286">
        <v>0.93422400000000005</v>
      </c>
      <c r="J507" s="286">
        <v>1.047061</v>
      </c>
      <c r="K507" s="286">
        <v>1.492491</v>
      </c>
      <c r="L507" s="286">
        <v>1.8244880000000001</v>
      </c>
      <c r="M507" s="286">
        <v>1.9127909999999999</v>
      </c>
    </row>
    <row r="508" spans="2:13" ht="13.5" x14ac:dyDescent="0.25">
      <c r="B508" s="173" t="s">
        <v>3090</v>
      </c>
      <c r="C508" s="38" t="s">
        <v>589</v>
      </c>
      <c r="D508" s="286">
        <v>14.551479</v>
      </c>
      <c r="E508" s="286">
        <v>18.623262999999998</v>
      </c>
      <c r="F508" s="286">
        <v>19.81898</v>
      </c>
      <c r="G508" s="286">
        <v>20.417033</v>
      </c>
      <c r="H508" s="286">
        <v>21.52852</v>
      </c>
      <c r="I508" s="286">
        <v>21.622344999999999</v>
      </c>
      <c r="J508" s="286">
        <v>22.788119999999999</v>
      </c>
      <c r="K508" s="286">
        <v>24.683347000000001</v>
      </c>
      <c r="L508" s="286">
        <v>34.284749000000005</v>
      </c>
      <c r="M508" s="286">
        <v>42.671734000000001</v>
      </c>
    </row>
    <row r="509" spans="2:13" ht="13.5" x14ac:dyDescent="0.25">
      <c r="B509" s="173" t="s">
        <v>3091</v>
      </c>
      <c r="C509" s="38" t="s">
        <v>2468</v>
      </c>
      <c r="D509" s="286">
        <v>0.53245299999999995</v>
      </c>
      <c r="E509" s="286">
        <v>0.49224400000000001</v>
      </c>
      <c r="F509" s="286">
        <v>0.53708699999999998</v>
      </c>
      <c r="G509" s="286">
        <v>0.68051399999999995</v>
      </c>
      <c r="H509" s="286">
        <v>0.95962999999999998</v>
      </c>
      <c r="I509" s="286">
        <v>0.70861200000000002</v>
      </c>
      <c r="J509" s="286">
        <v>0.74204399999999993</v>
      </c>
      <c r="K509" s="286">
        <v>1.4563489999999999</v>
      </c>
      <c r="L509" s="286">
        <v>2.2787980000000001</v>
      </c>
      <c r="M509" s="286">
        <v>1.4240530000000002</v>
      </c>
    </row>
    <row r="510" spans="2:13" ht="13.5" x14ac:dyDescent="0.25">
      <c r="B510" s="173" t="s">
        <v>3092</v>
      </c>
      <c r="C510" s="38" t="s">
        <v>592</v>
      </c>
      <c r="D510" s="286">
        <v>0</v>
      </c>
      <c r="E510" s="286">
        <v>0</v>
      </c>
      <c r="F510" s="286">
        <v>0</v>
      </c>
      <c r="G510" s="286">
        <v>0</v>
      </c>
      <c r="H510" s="286">
        <v>0</v>
      </c>
      <c r="I510" s="286">
        <v>5.3000000000000001E-5</v>
      </c>
      <c r="J510" s="286">
        <v>1.5514E-2</v>
      </c>
      <c r="K510" s="286">
        <v>9.9399999999999992E-3</v>
      </c>
      <c r="L510" s="286">
        <v>0.107456</v>
      </c>
      <c r="M510" s="286">
        <v>9.0866000000000002E-2</v>
      </c>
    </row>
    <row r="511" spans="2:13" ht="13.5" x14ac:dyDescent="0.25">
      <c r="B511" s="173" t="s">
        <v>3093</v>
      </c>
      <c r="C511" s="38" t="s">
        <v>594</v>
      </c>
      <c r="D511" s="286">
        <v>0.20325900000000002</v>
      </c>
      <c r="E511" s="286">
        <v>2.4659999999999999E-3</v>
      </c>
      <c r="F511" s="286">
        <v>1.5379999999999999E-3</v>
      </c>
      <c r="G511" s="286">
        <v>7.0980000000000001E-3</v>
      </c>
      <c r="H511" s="286">
        <v>2.1982999999999999E-2</v>
      </c>
      <c r="I511" s="286">
        <v>3.9804000000000006E-2</v>
      </c>
      <c r="J511" s="286">
        <v>6.3639000000000001E-2</v>
      </c>
      <c r="K511" s="286">
        <v>0.102475</v>
      </c>
      <c r="L511" s="286">
        <v>0.27081500000000003</v>
      </c>
      <c r="M511" s="286">
        <v>0.202434</v>
      </c>
    </row>
    <row r="512" spans="2:13" ht="13.5" x14ac:dyDescent="0.25">
      <c r="B512" s="173" t="s">
        <v>3094</v>
      </c>
      <c r="C512" s="38" t="s">
        <v>595</v>
      </c>
      <c r="D512" s="286">
        <v>5.0000000000000004E-6</v>
      </c>
      <c r="E512" s="286">
        <v>0</v>
      </c>
      <c r="F512" s="286">
        <v>0</v>
      </c>
      <c r="G512" s="286">
        <v>0</v>
      </c>
      <c r="H512" s="286">
        <v>0</v>
      </c>
      <c r="I512" s="286">
        <v>1.2449000000000002E-2</v>
      </c>
      <c r="J512" s="286">
        <v>0.106964</v>
      </c>
      <c r="K512" s="286">
        <v>0.24240799999999998</v>
      </c>
      <c r="L512" s="286">
        <v>0.69929299999999994</v>
      </c>
      <c r="M512" s="286">
        <v>0.66562599999999994</v>
      </c>
    </row>
    <row r="513" spans="2:13" ht="13.5" x14ac:dyDescent="0.25">
      <c r="B513" s="173" t="s">
        <v>3095</v>
      </c>
      <c r="C513" s="38" t="s">
        <v>236</v>
      </c>
      <c r="D513" s="286">
        <v>1.283676</v>
      </c>
      <c r="E513" s="286">
        <v>1.8178380000000001</v>
      </c>
      <c r="F513" s="286">
        <v>2.0592269999999999</v>
      </c>
      <c r="G513" s="286">
        <v>1.8563500000000002</v>
      </c>
      <c r="H513" s="286">
        <v>2.004</v>
      </c>
      <c r="I513" s="286">
        <v>1.755868</v>
      </c>
      <c r="J513" s="286">
        <v>1.7464870000000001</v>
      </c>
      <c r="K513" s="286">
        <v>1.551404</v>
      </c>
      <c r="L513" s="286">
        <v>4.6932869999999998</v>
      </c>
      <c r="M513" s="286">
        <v>4.8646649999999996</v>
      </c>
    </row>
    <row r="514" spans="2:13" ht="13.5" x14ac:dyDescent="0.25">
      <c r="B514" s="173" t="s">
        <v>3096</v>
      </c>
      <c r="C514" s="38" t="s">
        <v>597</v>
      </c>
      <c r="D514" s="286">
        <v>5.4259979999999999</v>
      </c>
      <c r="E514" s="286">
        <v>9.8045380000000009</v>
      </c>
      <c r="F514" s="286">
        <v>12.155017000000001</v>
      </c>
      <c r="G514" s="286">
        <v>15.231738999999999</v>
      </c>
      <c r="H514" s="286">
        <v>18.251995000000001</v>
      </c>
      <c r="I514" s="286">
        <v>23.373483999999998</v>
      </c>
      <c r="J514" s="286">
        <v>24.388426000000003</v>
      </c>
      <c r="K514" s="286">
        <v>28.631266</v>
      </c>
      <c r="L514" s="286">
        <v>34.603810000000003</v>
      </c>
      <c r="M514" s="286">
        <v>40.452891000000001</v>
      </c>
    </row>
    <row r="515" spans="2:13" ht="13.5" x14ac:dyDescent="0.25">
      <c r="B515" s="173" t="s">
        <v>3097</v>
      </c>
      <c r="C515" s="38" t="s">
        <v>598</v>
      </c>
      <c r="D515" s="286">
        <v>5.525855</v>
      </c>
      <c r="E515" s="286">
        <v>5.4123340000000004</v>
      </c>
      <c r="F515" s="286">
        <v>4.7216719999999999</v>
      </c>
      <c r="G515" s="286">
        <v>4.3707169999999991</v>
      </c>
      <c r="H515" s="286">
        <v>4.2654230000000002</v>
      </c>
      <c r="I515" s="286">
        <v>3.8405580000000001</v>
      </c>
      <c r="J515" s="286">
        <v>3.4033329999999999</v>
      </c>
      <c r="K515" s="286">
        <v>3.4974359999999995</v>
      </c>
      <c r="L515" s="286">
        <v>3.7976900000000002</v>
      </c>
      <c r="M515" s="286">
        <v>5.0836819999999996</v>
      </c>
    </row>
    <row r="516" spans="2:13" ht="13.5" x14ac:dyDescent="0.25">
      <c r="B516" s="173" t="s">
        <v>3098</v>
      </c>
      <c r="C516" s="38" t="s">
        <v>599</v>
      </c>
      <c r="D516" s="286">
        <v>7.3514999999999997E-2</v>
      </c>
      <c r="E516" s="286">
        <v>1.3198000000000001E-2</v>
      </c>
      <c r="F516" s="286">
        <v>0</v>
      </c>
      <c r="G516" s="286">
        <v>0</v>
      </c>
      <c r="H516" s="286">
        <v>0</v>
      </c>
      <c r="I516" s="286">
        <v>1.31E-3</v>
      </c>
      <c r="J516" s="286">
        <v>1.9157E-2</v>
      </c>
      <c r="K516" s="286">
        <v>7.1007999999999988E-2</v>
      </c>
      <c r="L516" s="286">
        <v>5.6809999999999999E-2</v>
      </c>
      <c r="M516" s="286">
        <v>3.2221E-2</v>
      </c>
    </row>
    <row r="517" spans="2:13" ht="13.5" x14ac:dyDescent="0.25">
      <c r="B517" s="173" t="s">
        <v>3099</v>
      </c>
      <c r="C517" s="38" t="s">
        <v>600</v>
      </c>
      <c r="D517" s="286">
        <v>1.0005059999999999</v>
      </c>
      <c r="E517" s="286">
        <v>0.93874399999999991</v>
      </c>
      <c r="F517" s="286">
        <v>0.83215099999999997</v>
      </c>
      <c r="G517" s="286">
        <v>1.0358430000000001</v>
      </c>
      <c r="H517" s="286">
        <v>1.253665</v>
      </c>
      <c r="I517" s="286">
        <v>1.4679820000000001</v>
      </c>
      <c r="J517" s="286">
        <v>1.6630479999999999</v>
      </c>
      <c r="K517" s="286">
        <v>2.3397239999999999</v>
      </c>
      <c r="L517" s="286">
        <v>2.9268520000000002</v>
      </c>
      <c r="M517" s="286">
        <v>3.6027589999999998</v>
      </c>
    </row>
    <row r="518" spans="2:13" ht="13.5" x14ac:dyDescent="0.25">
      <c r="B518" s="173" t="s">
        <v>3100</v>
      </c>
      <c r="C518" s="38" t="s">
        <v>602</v>
      </c>
      <c r="D518" s="286">
        <v>13.517865</v>
      </c>
      <c r="E518" s="286">
        <v>17.408830000000002</v>
      </c>
      <c r="F518" s="286">
        <v>20.084935999999999</v>
      </c>
      <c r="G518" s="286">
        <v>21.428331</v>
      </c>
      <c r="H518" s="286">
        <v>21.321946000000001</v>
      </c>
      <c r="I518" s="286">
        <v>23.156117999999999</v>
      </c>
      <c r="J518" s="286">
        <v>24.083257</v>
      </c>
      <c r="K518" s="286">
        <v>22.945761000000001</v>
      </c>
      <c r="L518" s="286">
        <v>30.683523999999998</v>
      </c>
      <c r="M518" s="286">
        <v>42.45543</v>
      </c>
    </row>
    <row r="519" spans="2:13" ht="13.5" x14ac:dyDescent="0.25">
      <c r="B519" s="173" t="s">
        <v>3101</v>
      </c>
      <c r="C519" s="38" t="s">
        <v>604</v>
      </c>
      <c r="D519" s="286">
        <v>17.856325999999999</v>
      </c>
      <c r="E519" s="286">
        <v>20.428785999999999</v>
      </c>
      <c r="F519" s="286">
        <v>19.271842999999997</v>
      </c>
      <c r="G519" s="286">
        <v>18.974461000000002</v>
      </c>
      <c r="H519" s="286">
        <v>25.044747000000001</v>
      </c>
      <c r="I519" s="286">
        <v>27.042083999999999</v>
      </c>
      <c r="J519" s="286">
        <v>24.442612</v>
      </c>
      <c r="K519" s="286">
        <v>30.426207999999995</v>
      </c>
      <c r="L519" s="286">
        <v>39.768512999999999</v>
      </c>
      <c r="M519" s="286">
        <v>53.169822000000003</v>
      </c>
    </row>
    <row r="520" spans="2:13" ht="13.5" x14ac:dyDescent="0.25">
      <c r="B520" s="173" t="s">
        <v>3102</v>
      </c>
      <c r="C520" s="38" t="s">
        <v>605</v>
      </c>
      <c r="D520" s="286">
        <v>81.696106999999998</v>
      </c>
      <c r="E520" s="286">
        <v>99.655809000000005</v>
      </c>
      <c r="F520" s="286">
        <v>100.06827800000001</v>
      </c>
      <c r="G520" s="286">
        <v>104.24048499999999</v>
      </c>
      <c r="H520" s="286">
        <v>108.292013</v>
      </c>
      <c r="I520" s="286">
        <v>120.409479</v>
      </c>
      <c r="J520" s="286">
        <v>124.69730000000001</v>
      </c>
      <c r="K520" s="286">
        <v>128.585531</v>
      </c>
      <c r="L520" s="286">
        <v>166.41566699999998</v>
      </c>
      <c r="M520" s="286">
        <v>208.53966299999999</v>
      </c>
    </row>
    <row r="521" spans="2:13" ht="13.5" x14ac:dyDescent="0.25">
      <c r="B521" s="173" t="s">
        <v>3103</v>
      </c>
      <c r="C521" s="38" t="s">
        <v>607</v>
      </c>
      <c r="D521" s="286">
        <v>16.721789000000001</v>
      </c>
      <c r="E521" s="286">
        <v>16.877800999999998</v>
      </c>
      <c r="F521" s="286">
        <v>18.700465999999999</v>
      </c>
      <c r="G521" s="286">
        <v>18.175145000000001</v>
      </c>
      <c r="H521" s="286">
        <v>19.938008</v>
      </c>
      <c r="I521" s="286">
        <v>23.338265999999997</v>
      </c>
      <c r="J521" s="286">
        <v>30.559284000000002</v>
      </c>
      <c r="K521" s="286">
        <v>30.370308000000001</v>
      </c>
      <c r="L521" s="286">
        <v>35.698704999999997</v>
      </c>
      <c r="M521" s="286">
        <v>44.463940000000001</v>
      </c>
    </row>
    <row r="522" spans="2:13" ht="13.5" x14ac:dyDescent="0.25">
      <c r="B522" s="173" t="s">
        <v>3104</v>
      </c>
      <c r="C522" s="38" t="s">
        <v>609</v>
      </c>
      <c r="D522" s="286">
        <v>1.0399999999999999E-4</v>
      </c>
      <c r="E522" s="286">
        <v>0</v>
      </c>
      <c r="F522" s="286">
        <v>0</v>
      </c>
      <c r="G522" s="286">
        <v>0</v>
      </c>
      <c r="H522" s="286">
        <v>0</v>
      </c>
      <c r="I522" s="286">
        <v>0</v>
      </c>
      <c r="J522" s="286">
        <v>1.2522E-2</v>
      </c>
      <c r="K522" s="286">
        <v>8.6041000000000006E-2</v>
      </c>
      <c r="L522" s="286">
        <v>2.0704699999999998</v>
      </c>
      <c r="M522" s="286">
        <v>0.1109</v>
      </c>
    </row>
    <row r="523" spans="2:13" ht="13.5" x14ac:dyDescent="0.25">
      <c r="B523" s="173" t="s">
        <v>3105</v>
      </c>
      <c r="C523" s="38" t="s">
        <v>610</v>
      </c>
      <c r="D523" s="286">
        <v>5.8999999999999998E-5</v>
      </c>
      <c r="E523" s="286">
        <v>3.6999999999999999E-4</v>
      </c>
      <c r="F523" s="286">
        <v>1.6664999999999999E-2</v>
      </c>
      <c r="G523" s="286">
        <v>1.3565000000000001E-2</v>
      </c>
      <c r="H523" s="286">
        <v>1.0475E-2</v>
      </c>
      <c r="I523" s="286">
        <v>7.7260000000000002E-3</v>
      </c>
      <c r="J523" s="286">
        <v>0.123706</v>
      </c>
      <c r="K523" s="286">
        <v>6.6435999999999995E-2</v>
      </c>
      <c r="L523" s="286">
        <v>0.17460699999999998</v>
      </c>
      <c r="M523" s="286">
        <v>0.14702800000000002</v>
      </c>
    </row>
    <row r="524" spans="2:13" ht="13.5" x14ac:dyDescent="0.25">
      <c r="B524" s="173" t="s">
        <v>3106</v>
      </c>
      <c r="C524" s="38" t="s">
        <v>2470</v>
      </c>
      <c r="D524" s="286">
        <v>0</v>
      </c>
      <c r="E524" s="286">
        <v>0</v>
      </c>
      <c r="F524" s="286">
        <v>2.1879999999999998E-3</v>
      </c>
      <c r="G524" s="286">
        <v>1.1596E-2</v>
      </c>
      <c r="H524" s="286">
        <v>9.9727999999999983E-2</v>
      </c>
      <c r="I524" s="286">
        <v>9.5473000000000002E-2</v>
      </c>
      <c r="J524" s="286">
        <v>0.25223000000000001</v>
      </c>
      <c r="K524" s="286">
        <v>0.35585499999999998</v>
      </c>
      <c r="L524" s="286">
        <v>0.51232600000000006</v>
      </c>
      <c r="M524" s="286">
        <v>0.47343399999999997</v>
      </c>
    </row>
    <row r="525" spans="2:13" ht="13.5" x14ac:dyDescent="0.25">
      <c r="B525" s="173" t="s">
        <v>3107</v>
      </c>
      <c r="C525" s="38" t="s">
        <v>613</v>
      </c>
      <c r="D525" s="286">
        <v>0</v>
      </c>
      <c r="E525" s="286">
        <v>0</v>
      </c>
      <c r="F525" s="286">
        <v>3.46E-3</v>
      </c>
      <c r="G525" s="286">
        <v>9.672E-3</v>
      </c>
      <c r="H525" s="286">
        <v>3.6329999999999999E-3</v>
      </c>
      <c r="I525" s="286">
        <v>7.6209999999999993E-3</v>
      </c>
      <c r="J525" s="286">
        <v>3.4499000000000002E-2</v>
      </c>
      <c r="K525" s="286">
        <v>1.4707E-2</v>
      </c>
      <c r="L525" s="286">
        <v>7.4762999999999996E-2</v>
      </c>
      <c r="M525" s="286">
        <v>0.17816200000000001</v>
      </c>
    </row>
    <row r="526" spans="2:13" ht="13.5" x14ac:dyDescent="0.25">
      <c r="B526" s="173" t="s">
        <v>3108</v>
      </c>
      <c r="C526" s="38" t="s">
        <v>614</v>
      </c>
      <c r="D526" s="286">
        <v>7.4999999999999993E-5</v>
      </c>
      <c r="E526" s="286">
        <v>0</v>
      </c>
      <c r="F526" s="286">
        <v>1.93E-4</v>
      </c>
      <c r="G526" s="286">
        <v>3.3000000000000003E-5</v>
      </c>
      <c r="H526" s="286">
        <v>1.0813000000000001E-2</v>
      </c>
      <c r="I526" s="286">
        <v>2.3357000000000003E-2</v>
      </c>
      <c r="J526" s="286">
        <v>0.101433</v>
      </c>
      <c r="K526" s="286">
        <v>0.31907500000000005</v>
      </c>
      <c r="L526" s="286">
        <v>0.54455600000000004</v>
      </c>
      <c r="M526" s="286">
        <v>0.92710800000000004</v>
      </c>
    </row>
    <row r="527" spans="2:13" ht="13.5" x14ac:dyDescent="0.25">
      <c r="B527" s="173" t="s">
        <v>3109</v>
      </c>
      <c r="C527" s="38" t="s">
        <v>615</v>
      </c>
      <c r="D527" s="286">
        <v>8.4767700000000001</v>
      </c>
      <c r="E527" s="286">
        <v>9.8650710000000004</v>
      </c>
      <c r="F527" s="286">
        <v>9.8956319999999991</v>
      </c>
      <c r="G527" s="286">
        <v>11.472975</v>
      </c>
      <c r="H527" s="286">
        <v>12.720863000000001</v>
      </c>
      <c r="I527" s="286">
        <v>13.257422999999999</v>
      </c>
      <c r="J527" s="286">
        <v>13.593764</v>
      </c>
      <c r="K527" s="286">
        <v>15.630018</v>
      </c>
      <c r="L527" s="286">
        <v>18.672058999999997</v>
      </c>
      <c r="M527" s="286">
        <v>19.411279</v>
      </c>
    </row>
    <row r="528" spans="2:13" ht="13.5" x14ac:dyDescent="0.25">
      <c r="B528" s="173" t="s">
        <v>3110</v>
      </c>
      <c r="C528" s="38" t="s">
        <v>617</v>
      </c>
      <c r="D528" s="286">
        <v>10.737431000000001</v>
      </c>
      <c r="E528" s="286">
        <v>10.196425</v>
      </c>
      <c r="F528" s="286">
        <v>6.2563070000000005</v>
      </c>
      <c r="G528" s="286">
        <v>8.8357869999999998</v>
      </c>
      <c r="H528" s="286">
        <v>11.571107</v>
      </c>
      <c r="I528" s="286">
        <v>13.419638000000001</v>
      </c>
      <c r="J528" s="286">
        <v>16.934153000000002</v>
      </c>
      <c r="K528" s="286">
        <v>24.013397999999999</v>
      </c>
      <c r="L528" s="286">
        <v>27.392921000000001</v>
      </c>
      <c r="M528" s="286">
        <v>28.824521999999998</v>
      </c>
    </row>
    <row r="529" spans="2:13" ht="13.5" x14ac:dyDescent="0.25">
      <c r="B529" s="173" t="s">
        <v>3111</v>
      </c>
      <c r="C529" s="38" t="s">
        <v>618</v>
      </c>
      <c r="D529" s="286">
        <v>0</v>
      </c>
      <c r="E529" s="286">
        <v>0</v>
      </c>
      <c r="F529" s="286">
        <v>0</v>
      </c>
      <c r="G529" s="286">
        <v>0</v>
      </c>
      <c r="H529" s="286">
        <v>0</v>
      </c>
      <c r="I529" s="286">
        <v>2.4015000000000002E-2</v>
      </c>
      <c r="J529" s="286">
        <v>6.0499000000000004E-2</v>
      </c>
      <c r="K529" s="286">
        <v>0.18908799999999998</v>
      </c>
      <c r="L529" s="286">
        <v>0.51973200000000008</v>
      </c>
      <c r="M529" s="286">
        <v>0.48104200000000003</v>
      </c>
    </row>
    <row r="530" spans="2:13" ht="13.5" x14ac:dyDescent="0.25">
      <c r="B530" s="173" t="s">
        <v>3112</v>
      </c>
      <c r="C530" s="38" t="s">
        <v>620</v>
      </c>
      <c r="D530" s="286">
        <v>0.46951700000000002</v>
      </c>
      <c r="E530" s="286">
        <v>0.47929500000000003</v>
      </c>
      <c r="F530" s="286">
        <v>0.83902200000000005</v>
      </c>
      <c r="G530" s="286">
        <v>0.65509800000000007</v>
      </c>
      <c r="H530" s="286">
        <v>0.102293</v>
      </c>
      <c r="I530" s="286">
        <v>5.2671000000000003E-2</v>
      </c>
      <c r="J530" s="286">
        <v>0.20846500000000001</v>
      </c>
      <c r="K530" s="286">
        <v>0.154891</v>
      </c>
      <c r="L530" s="286">
        <v>0.60575299999999999</v>
      </c>
      <c r="M530" s="286">
        <v>0.77392700000000003</v>
      </c>
    </row>
    <row r="531" spans="2:13" ht="13.5" x14ac:dyDescent="0.25">
      <c r="B531" s="173" t="s">
        <v>3113</v>
      </c>
      <c r="C531" s="38" t="s">
        <v>621</v>
      </c>
      <c r="D531" s="286">
        <v>8.5791140000000006</v>
      </c>
      <c r="E531" s="286">
        <v>8.4170809999999996</v>
      </c>
      <c r="F531" s="286">
        <v>7.7783639999999998</v>
      </c>
      <c r="G531" s="286">
        <v>7.4970780000000001</v>
      </c>
      <c r="H531" s="286">
        <v>7.5587409999999995</v>
      </c>
      <c r="I531" s="286">
        <v>7.3340840000000007</v>
      </c>
      <c r="J531" s="286">
        <v>6.8604849999999997</v>
      </c>
      <c r="K531" s="286">
        <v>6.6757729999999995</v>
      </c>
      <c r="L531" s="286">
        <v>8.4442610000000009</v>
      </c>
      <c r="M531" s="286">
        <v>10.451984999999999</v>
      </c>
    </row>
    <row r="532" spans="2:13" ht="13.5" x14ac:dyDescent="0.25">
      <c r="B532" s="173" t="s">
        <v>3114</v>
      </c>
      <c r="C532" s="38" t="s">
        <v>623</v>
      </c>
      <c r="D532" s="286">
        <v>2.216561</v>
      </c>
      <c r="E532" s="286">
        <v>2.4673060000000002</v>
      </c>
      <c r="F532" s="286">
        <v>2.5166240000000002</v>
      </c>
      <c r="G532" s="286">
        <v>3.2973509999999999</v>
      </c>
      <c r="H532" s="286">
        <v>1.7826109999999999</v>
      </c>
      <c r="I532" s="286">
        <v>2.012543</v>
      </c>
      <c r="J532" s="286">
        <v>2.08948</v>
      </c>
      <c r="K532" s="286">
        <v>1.7422510000000002</v>
      </c>
      <c r="L532" s="286">
        <v>3.0833409999999999</v>
      </c>
      <c r="M532" s="286">
        <v>3.6691050000000005</v>
      </c>
    </row>
    <row r="533" spans="2:13" ht="13.5" x14ac:dyDescent="0.25">
      <c r="B533" s="173" t="s">
        <v>3115</v>
      </c>
      <c r="C533" s="38" t="s">
        <v>624</v>
      </c>
      <c r="D533" s="286">
        <v>0</v>
      </c>
      <c r="E533" s="286">
        <v>0</v>
      </c>
      <c r="F533" s="286">
        <v>0</v>
      </c>
      <c r="G533" s="286">
        <v>0</v>
      </c>
      <c r="H533" s="286">
        <v>0</v>
      </c>
      <c r="I533" s="286">
        <v>2.4413000000000001E-2</v>
      </c>
      <c r="J533" s="286">
        <v>0.12811699999999998</v>
      </c>
      <c r="K533" s="286">
        <v>0.22191900000000001</v>
      </c>
      <c r="L533" s="286">
        <v>0.43922600000000001</v>
      </c>
      <c r="M533" s="286">
        <v>0.42960199999999998</v>
      </c>
    </row>
    <row r="534" spans="2:13" ht="13.5" x14ac:dyDescent="0.25">
      <c r="B534" s="173" t="s">
        <v>3116</v>
      </c>
      <c r="C534" s="38" t="s">
        <v>625</v>
      </c>
      <c r="D534" s="286">
        <v>0</v>
      </c>
      <c r="E534" s="286">
        <v>0</v>
      </c>
      <c r="F534" s="286">
        <v>7.626E-3</v>
      </c>
      <c r="G534" s="286">
        <v>2.6584999999999998E-2</v>
      </c>
      <c r="H534" s="286">
        <v>2.4961000000000001E-2</v>
      </c>
      <c r="I534" s="286">
        <v>5.1582999999999997E-2</v>
      </c>
      <c r="J534" s="286">
        <v>0.391129</v>
      </c>
      <c r="K534" s="286">
        <v>0.47630400000000001</v>
      </c>
      <c r="L534" s="286">
        <v>0.81882999999999995</v>
      </c>
      <c r="M534" s="286">
        <v>0.94119400000000009</v>
      </c>
    </row>
    <row r="535" spans="2:13" ht="13.5" x14ac:dyDescent="0.25">
      <c r="B535" s="173" t="s">
        <v>3117</v>
      </c>
      <c r="C535" s="38" t="s">
        <v>627</v>
      </c>
      <c r="D535" s="286">
        <v>0</v>
      </c>
      <c r="E535" s="286">
        <v>0</v>
      </c>
      <c r="F535" s="286">
        <v>0</v>
      </c>
      <c r="G535" s="286">
        <v>9.1399999999999999E-4</v>
      </c>
      <c r="H535" s="286">
        <v>0</v>
      </c>
      <c r="I535" s="286">
        <v>2.9406000000000002E-2</v>
      </c>
      <c r="J535" s="286">
        <v>0.25228899999999999</v>
      </c>
      <c r="K535" s="286">
        <v>0.55427599999999999</v>
      </c>
      <c r="L535" s="286">
        <v>0.94525300000000001</v>
      </c>
      <c r="M535" s="286">
        <v>0.94493300000000002</v>
      </c>
    </row>
    <row r="536" spans="2:13" ht="13.5" x14ac:dyDescent="0.25">
      <c r="B536" s="173" t="s">
        <v>3118</v>
      </c>
      <c r="C536" s="38" t="s">
        <v>628</v>
      </c>
      <c r="D536" s="286">
        <v>73.004154</v>
      </c>
      <c r="E536" s="286">
        <v>78.350729000000001</v>
      </c>
      <c r="F536" s="286">
        <v>82.323549999999997</v>
      </c>
      <c r="G536" s="286">
        <v>86.25346900000001</v>
      </c>
      <c r="H536" s="286">
        <v>92.055599999999998</v>
      </c>
      <c r="I536" s="286">
        <v>99.637351999999993</v>
      </c>
      <c r="J536" s="286">
        <v>97.895503000000005</v>
      </c>
      <c r="K536" s="286">
        <v>91.284475999999998</v>
      </c>
      <c r="L536" s="286">
        <v>109.648304</v>
      </c>
      <c r="M536" s="286">
        <v>171.485974</v>
      </c>
    </row>
    <row r="537" spans="2:13" ht="13.5" x14ac:dyDescent="0.25">
      <c r="B537" s="173" t="s">
        <v>3119</v>
      </c>
      <c r="C537" s="38" t="s">
        <v>630</v>
      </c>
      <c r="D537" s="286">
        <v>0</v>
      </c>
      <c r="E537" s="286">
        <v>0</v>
      </c>
      <c r="F537" s="286">
        <v>0.131413</v>
      </c>
      <c r="G537" s="286">
        <v>0</v>
      </c>
      <c r="H537" s="286">
        <v>0</v>
      </c>
      <c r="I537" s="286">
        <v>1.2227E-2</v>
      </c>
      <c r="J537" s="286">
        <v>9.9402000000000004E-2</v>
      </c>
      <c r="K537" s="286">
        <v>0.24239700000000003</v>
      </c>
      <c r="L537" s="286">
        <v>0.42683699999999997</v>
      </c>
      <c r="M537" s="286">
        <v>0.33759499999999998</v>
      </c>
    </row>
    <row r="538" spans="2:13" ht="13.5" x14ac:dyDescent="0.25">
      <c r="B538" s="173" t="s">
        <v>3120</v>
      </c>
      <c r="C538" s="38" t="s">
        <v>632</v>
      </c>
      <c r="D538" s="286">
        <v>3.3266909999999998</v>
      </c>
      <c r="E538" s="286">
        <v>2.980642</v>
      </c>
      <c r="F538" s="286">
        <v>3.5833829999999995</v>
      </c>
      <c r="G538" s="286">
        <v>3.7932300000000003</v>
      </c>
      <c r="H538" s="286">
        <v>3.8464419999999997</v>
      </c>
      <c r="I538" s="286">
        <v>3.7272639999999999</v>
      </c>
      <c r="J538" s="286">
        <v>5.1023519999999998</v>
      </c>
      <c r="K538" s="286">
        <v>8.0497690000000013</v>
      </c>
      <c r="L538" s="286">
        <v>12.276498</v>
      </c>
      <c r="M538" s="286">
        <v>15.736156999999999</v>
      </c>
    </row>
    <row r="539" spans="2:13" ht="13.5" x14ac:dyDescent="0.25">
      <c r="B539" s="173" t="s">
        <v>3121</v>
      </c>
      <c r="C539" s="38" t="s">
        <v>633</v>
      </c>
      <c r="D539" s="286">
        <v>12.179176</v>
      </c>
      <c r="E539" s="286">
        <v>13.710177000000002</v>
      </c>
      <c r="F539" s="286">
        <v>14.00394</v>
      </c>
      <c r="G539" s="286">
        <v>14.876873999999999</v>
      </c>
      <c r="H539" s="286">
        <v>16.980255</v>
      </c>
      <c r="I539" s="286">
        <v>17.516144000000001</v>
      </c>
      <c r="J539" s="286">
        <v>17.693912000000001</v>
      </c>
      <c r="K539" s="286">
        <v>16.716383</v>
      </c>
      <c r="L539" s="286">
        <v>23.889200000000002</v>
      </c>
      <c r="M539" s="286">
        <v>33.419490000000003</v>
      </c>
    </row>
    <row r="540" spans="2:13" ht="13.5" x14ac:dyDescent="0.25">
      <c r="B540" s="173" t="s">
        <v>3122</v>
      </c>
      <c r="C540" s="38" t="s">
        <v>2469</v>
      </c>
      <c r="D540" s="286">
        <v>0.52368999999999999</v>
      </c>
      <c r="E540" s="286">
        <v>0.78540200000000004</v>
      </c>
      <c r="F540" s="286">
        <v>1.063809</v>
      </c>
      <c r="G540" s="286">
        <v>1.1115159999999999</v>
      </c>
      <c r="H540" s="286">
        <v>1.1109019999999998</v>
      </c>
      <c r="I540" s="286">
        <v>1.5101199999999999</v>
      </c>
      <c r="J540" s="286">
        <v>1.7142979999999999</v>
      </c>
      <c r="K540" s="286">
        <v>1.9682789999999999</v>
      </c>
      <c r="L540" s="286">
        <v>3.5211540000000001</v>
      </c>
      <c r="M540" s="286">
        <v>3.5170050000000002</v>
      </c>
    </row>
    <row r="541" spans="2:13" ht="13.5" x14ac:dyDescent="0.25">
      <c r="B541" s="173" t="s">
        <v>3123</v>
      </c>
      <c r="C541" s="38" t="s">
        <v>635</v>
      </c>
      <c r="D541" s="286">
        <v>1E-4</v>
      </c>
      <c r="E541" s="286">
        <v>0</v>
      </c>
      <c r="F541" s="286">
        <v>0</v>
      </c>
      <c r="G541" s="286">
        <v>0</v>
      </c>
      <c r="H541" s="286">
        <v>0</v>
      </c>
      <c r="I541" s="286">
        <v>7.5110000000000003E-3</v>
      </c>
      <c r="J541" s="286">
        <v>0.12589500000000001</v>
      </c>
      <c r="K541" s="286">
        <v>0.29112700000000002</v>
      </c>
      <c r="L541" s="286">
        <v>0.61158400000000002</v>
      </c>
      <c r="M541" s="286">
        <v>0.6625350000000001</v>
      </c>
    </row>
    <row r="542" spans="2:13" ht="13.5" x14ac:dyDescent="0.25">
      <c r="B542" s="173" t="s">
        <v>3124</v>
      </c>
      <c r="C542" s="38" t="s">
        <v>636</v>
      </c>
      <c r="D542" s="286">
        <v>1.751574</v>
      </c>
      <c r="E542" s="286">
        <v>1.6817029999999999</v>
      </c>
      <c r="F542" s="286">
        <v>1.8418509999999999</v>
      </c>
      <c r="G542" s="286">
        <v>1.9841429999999998</v>
      </c>
      <c r="H542" s="286">
        <v>2.1696309999999999</v>
      </c>
      <c r="I542" s="286">
        <v>2.472839</v>
      </c>
      <c r="J542" s="286">
        <v>2.696936</v>
      </c>
      <c r="K542" s="286">
        <v>1.54905</v>
      </c>
      <c r="L542" s="286">
        <v>2.6665989999999997</v>
      </c>
      <c r="M542" s="286">
        <v>3.8388650000000002</v>
      </c>
    </row>
    <row r="543" spans="2:13" ht="13.5" x14ac:dyDescent="0.25">
      <c r="B543" s="173" t="s">
        <v>3125</v>
      </c>
      <c r="C543" s="38" t="s">
        <v>638</v>
      </c>
      <c r="D543" s="286">
        <v>5.5510349999999997</v>
      </c>
      <c r="E543" s="286">
        <v>7.9344210000000004</v>
      </c>
      <c r="F543" s="286">
        <v>9.0432120000000005</v>
      </c>
      <c r="G543" s="286">
        <v>10.847310999999999</v>
      </c>
      <c r="H543" s="286">
        <v>11.523597000000001</v>
      </c>
      <c r="I543" s="286">
        <v>12.8314</v>
      </c>
      <c r="J543" s="286">
        <v>13.850385000000001</v>
      </c>
      <c r="K543" s="286">
        <v>18.517939999999999</v>
      </c>
      <c r="L543" s="286">
        <v>21.155608000000001</v>
      </c>
      <c r="M543" s="286">
        <v>27.960864999999998</v>
      </c>
    </row>
    <row r="544" spans="2:13" ht="13.5" x14ac:dyDescent="0.25">
      <c r="B544" s="173" t="s">
        <v>3126</v>
      </c>
      <c r="C544" s="38" t="s">
        <v>640</v>
      </c>
      <c r="D544" s="286">
        <v>0</v>
      </c>
      <c r="E544" s="286">
        <v>0</v>
      </c>
      <c r="F544" s="286">
        <v>0</v>
      </c>
      <c r="G544" s="286">
        <v>0</v>
      </c>
      <c r="H544" s="286">
        <v>0</v>
      </c>
      <c r="I544" s="286">
        <v>3.6902999999999998E-2</v>
      </c>
      <c r="J544" s="286">
        <v>0.28019499999999997</v>
      </c>
      <c r="K544" s="286">
        <v>0.86740700000000004</v>
      </c>
      <c r="L544" s="286">
        <v>1.75525</v>
      </c>
      <c r="M544" s="286">
        <v>1.5395770000000002</v>
      </c>
    </row>
    <row r="545" spans="2:13" ht="13.5" x14ac:dyDescent="0.25">
      <c r="B545" s="173" t="s">
        <v>3127</v>
      </c>
      <c r="C545" s="38" t="s">
        <v>641</v>
      </c>
      <c r="D545" s="286">
        <v>0</v>
      </c>
      <c r="E545" s="286">
        <v>0</v>
      </c>
      <c r="F545" s="286">
        <v>0</v>
      </c>
      <c r="G545" s="286">
        <v>0</v>
      </c>
      <c r="H545" s="286">
        <v>1.8022E-2</v>
      </c>
      <c r="I545" s="286">
        <v>2.9263999999999998E-2</v>
      </c>
      <c r="J545" s="286">
        <v>0.181311</v>
      </c>
      <c r="K545" s="286">
        <v>0.55418299999999998</v>
      </c>
      <c r="L545" s="286">
        <v>1.1945299999999999</v>
      </c>
      <c r="M545" s="286">
        <v>0.89856000000000003</v>
      </c>
    </row>
    <row r="546" spans="2:13" ht="13.5" x14ac:dyDescent="0.25">
      <c r="B546" s="173" t="s">
        <v>3128</v>
      </c>
      <c r="C546" s="38" t="s">
        <v>642</v>
      </c>
      <c r="D546" s="286">
        <v>0</v>
      </c>
      <c r="E546" s="286">
        <v>8.7999999999999998E-5</v>
      </c>
      <c r="F546" s="286">
        <v>0</v>
      </c>
      <c r="G546" s="286">
        <v>0</v>
      </c>
      <c r="H546" s="286">
        <v>0</v>
      </c>
      <c r="I546" s="286">
        <v>2.0492999999999997E-2</v>
      </c>
      <c r="J546" s="286">
        <v>0.197607</v>
      </c>
      <c r="K546" s="286">
        <v>0.50564100000000001</v>
      </c>
      <c r="L546" s="286">
        <v>1.2014020000000001</v>
      </c>
      <c r="M546" s="286">
        <v>0.95838800000000002</v>
      </c>
    </row>
    <row r="547" spans="2:13" ht="13.5" x14ac:dyDescent="0.25">
      <c r="B547" s="173" t="s">
        <v>3129</v>
      </c>
      <c r="C547" s="38" t="s">
        <v>643</v>
      </c>
      <c r="D547" s="286">
        <v>0</v>
      </c>
      <c r="E547" s="286">
        <v>0</v>
      </c>
      <c r="F547" s="286">
        <v>0</v>
      </c>
      <c r="G547" s="286">
        <v>0</v>
      </c>
      <c r="H547" s="286">
        <v>0</v>
      </c>
      <c r="I547" s="286">
        <v>6.4590000000000003E-3</v>
      </c>
      <c r="J547" s="286">
        <v>7.1614000000000011E-2</v>
      </c>
      <c r="K547" s="286">
        <v>0.223883</v>
      </c>
      <c r="L547" s="286">
        <v>0.45485900000000001</v>
      </c>
      <c r="M547" s="286">
        <v>0.47585799999999995</v>
      </c>
    </row>
    <row r="548" spans="2:13" ht="13.5" x14ac:dyDescent="0.25">
      <c r="B548" s="173" t="s">
        <v>3130</v>
      </c>
      <c r="C548" s="38" t="s">
        <v>644</v>
      </c>
      <c r="D548" s="286">
        <v>14.426651</v>
      </c>
      <c r="E548" s="286">
        <v>13.304713</v>
      </c>
      <c r="F548" s="286">
        <v>12.891395000000001</v>
      </c>
      <c r="G548" s="286">
        <v>13.011856999999999</v>
      </c>
      <c r="H548" s="286">
        <v>13.94346</v>
      </c>
      <c r="I548" s="286">
        <v>12.658185</v>
      </c>
      <c r="J548" s="286">
        <v>12.441144</v>
      </c>
      <c r="K548" s="286">
        <v>11.471888</v>
      </c>
      <c r="L548" s="286">
        <v>9.4016090000000005</v>
      </c>
      <c r="M548" s="286">
        <v>9.8025760000000002</v>
      </c>
    </row>
    <row r="549" spans="2:13" ht="13.5" x14ac:dyDescent="0.25">
      <c r="B549" s="173" t="s">
        <v>3131</v>
      </c>
      <c r="C549" s="38" t="s">
        <v>645</v>
      </c>
      <c r="D549" s="286">
        <v>14.061062</v>
      </c>
      <c r="E549" s="286">
        <v>13.892040999999999</v>
      </c>
      <c r="F549" s="286">
        <v>14.088879</v>
      </c>
      <c r="G549" s="286">
        <v>13.497449999999999</v>
      </c>
      <c r="H549" s="286">
        <v>14.446646999999999</v>
      </c>
      <c r="I549" s="286">
        <v>11.132738</v>
      </c>
      <c r="J549" s="286">
        <v>12.277650999999999</v>
      </c>
      <c r="K549" s="286">
        <v>9.841425000000001</v>
      </c>
      <c r="L549" s="286">
        <v>12.540939999999999</v>
      </c>
      <c r="M549" s="286">
        <v>15.592455999999999</v>
      </c>
    </row>
    <row r="550" spans="2:13" ht="13.5" x14ac:dyDescent="0.25">
      <c r="B550" s="173" t="s">
        <v>3132</v>
      </c>
      <c r="C550" s="38" t="s">
        <v>647</v>
      </c>
      <c r="D550" s="286">
        <v>4.2198950000000002</v>
      </c>
      <c r="E550" s="286">
        <v>3.127532</v>
      </c>
      <c r="F550" s="286">
        <v>3.0629619999999997</v>
      </c>
      <c r="G550" s="286">
        <v>2.337555</v>
      </c>
      <c r="H550" s="286">
        <v>5.3332630000000005</v>
      </c>
      <c r="I550" s="286">
        <v>8.004054</v>
      </c>
      <c r="J550" s="286">
        <v>13.658533</v>
      </c>
      <c r="K550" s="286">
        <v>16.121507000000001</v>
      </c>
      <c r="L550" s="286">
        <v>22.402639999999998</v>
      </c>
      <c r="M550" s="286">
        <v>28.024364000000002</v>
      </c>
    </row>
    <row r="551" spans="2:13" ht="13.5" x14ac:dyDescent="0.25">
      <c r="B551" s="173" t="s">
        <v>3133</v>
      </c>
      <c r="C551" s="38" t="s">
        <v>648</v>
      </c>
      <c r="D551" s="286">
        <v>11.179220000000001</v>
      </c>
      <c r="E551" s="286">
        <v>13.293565000000001</v>
      </c>
      <c r="F551" s="286">
        <v>13.748284</v>
      </c>
      <c r="G551" s="286">
        <v>14.623994</v>
      </c>
      <c r="H551" s="286">
        <v>17.001424</v>
      </c>
      <c r="I551" s="286">
        <v>17.398004</v>
      </c>
      <c r="J551" s="286">
        <v>17.938874999999999</v>
      </c>
      <c r="K551" s="286">
        <v>22.228892999999999</v>
      </c>
      <c r="L551" s="286">
        <v>26.358159999999998</v>
      </c>
      <c r="M551" s="286">
        <v>31.709147999999999</v>
      </c>
    </row>
    <row r="552" spans="2:13" ht="13.5" x14ac:dyDescent="0.25">
      <c r="B552" s="173" t="s">
        <v>3134</v>
      </c>
      <c r="C552" s="38" t="s">
        <v>649</v>
      </c>
      <c r="D552" s="286">
        <v>2.1305769999999997</v>
      </c>
      <c r="E552" s="286">
        <v>3.0463309999999999</v>
      </c>
      <c r="F552" s="286">
        <v>2.8989219999999998</v>
      </c>
      <c r="G552" s="286">
        <v>3.0484229999999997</v>
      </c>
      <c r="H552" s="286">
        <v>3.0709680000000001</v>
      </c>
      <c r="I552" s="286">
        <v>3.3328829999999998</v>
      </c>
      <c r="J552" s="286">
        <v>3.7256839999999998</v>
      </c>
      <c r="K552" s="286">
        <v>3.6822729999999999</v>
      </c>
      <c r="L552" s="286">
        <v>5.2926789999999997</v>
      </c>
      <c r="M552" s="286">
        <v>6.6228479999999994</v>
      </c>
    </row>
    <row r="553" spans="2:13" ht="13.5" x14ac:dyDescent="0.25">
      <c r="B553" s="173" t="s">
        <v>3135</v>
      </c>
      <c r="C553" s="38" t="s">
        <v>651</v>
      </c>
      <c r="D553" s="286">
        <v>12.175148999999999</v>
      </c>
      <c r="E553" s="286">
        <v>13.253681</v>
      </c>
      <c r="F553" s="286">
        <v>12.926936000000001</v>
      </c>
      <c r="G553" s="286">
        <v>13.251194999999999</v>
      </c>
      <c r="H553" s="286">
        <v>14.230331</v>
      </c>
      <c r="I553" s="286">
        <v>15.292434999999999</v>
      </c>
      <c r="J553" s="286">
        <v>16.926293999999999</v>
      </c>
      <c r="K553" s="286">
        <v>16.449147</v>
      </c>
      <c r="L553" s="286">
        <v>19.50553</v>
      </c>
      <c r="M553" s="286">
        <v>26.046519000000004</v>
      </c>
    </row>
    <row r="554" spans="2:13" ht="13.5" x14ac:dyDescent="0.25">
      <c r="B554" s="173" t="s">
        <v>3136</v>
      </c>
      <c r="C554" s="38" t="s">
        <v>653</v>
      </c>
      <c r="D554" s="286">
        <v>0</v>
      </c>
      <c r="E554" s="286">
        <v>0</v>
      </c>
      <c r="F554" s="286">
        <v>0</v>
      </c>
      <c r="G554" s="286">
        <v>1.3100000000000001E-4</v>
      </c>
      <c r="H554" s="286">
        <v>2.7099999999999997E-4</v>
      </c>
      <c r="I554" s="286">
        <v>2.0730000000000002E-3</v>
      </c>
      <c r="J554" s="286">
        <v>2.3849000000000002E-2</v>
      </c>
      <c r="K554" s="286">
        <v>8.0201999999999996E-2</v>
      </c>
      <c r="L554" s="286">
        <v>0.17327300000000001</v>
      </c>
      <c r="M554" s="286">
        <v>0.166384</v>
      </c>
    </row>
    <row r="555" spans="2:13" ht="13.5" x14ac:dyDescent="0.25">
      <c r="B555" s="173" t="s">
        <v>3137</v>
      </c>
      <c r="C555" s="38" t="s">
        <v>655</v>
      </c>
      <c r="D555" s="286">
        <v>0.75200100000000003</v>
      </c>
      <c r="E555" s="286">
        <v>0.73429800000000001</v>
      </c>
      <c r="F555" s="286">
        <v>0.72775199999999995</v>
      </c>
      <c r="G555" s="286">
        <v>0.951129</v>
      </c>
      <c r="H555" s="286">
        <v>1.0172110000000001</v>
      </c>
      <c r="I555" s="286">
        <v>1.022483</v>
      </c>
      <c r="J555" s="286">
        <v>1.22343</v>
      </c>
      <c r="K555" s="286">
        <v>1.769107</v>
      </c>
      <c r="L555" s="286">
        <v>2.3443969999999998</v>
      </c>
      <c r="M555" s="286">
        <v>1.6941830000000002</v>
      </c>
    </row>
    <row r="556" spans="2:13" ht="13.5" x14ac:dyDescent="0.25">
      <c r="B556" s="173" t="s">
        <v>3138</v>
      </c>
      <c r="C556" s="38" t="s">
        <v>657</v>
      </c>
      <c r="D556" s="286">
        <v>6.7634299999999996</v>
      </c>
      <c r="E556" s="286">
        <v>7.9854779999999996</v>
      </c>
      <c r="F556" s="286">
        <v>7.4293879999999994</v>
      </c>
      <c r="G556" s="286">
        <v>8.6722350000000006</v>
      </c>
      <c r="H556" s="286">
        <v>9.3955480000000016</v>
      </c>
      <c r="I556" s="286">
        <v>10.265437</v>
      </c>
      <c r="J556" s="286">
        <v>10.609771</v>
      </c>
      <c r="K556" s="286">
        <v>24.497325</v>
      </c>
      <c r="L556" s="286">
        <v>32.191668</v>
      </c>
      <c r="M556" s="286">
        <v>17.973913</v>
      </c>
    </row>
    <row r="557" spans="2:13" ht="13.5" x14ac:dyDescent="0.25">
      <c r="B557" s="173" t="s">
        <v>3139</v>
      </c>
      <c r="C557" s="38" t="s">
        <v>658</v>
      </c>
      <c r="D557" s="286">
        <v>0.19798100000000002</v>
      </c>
      <c r="E557" s="286">
        <v>0.19350600000000001</v>
      </c>
      <c r="F557" s="286">
        <v>0.171376</v>
      </c>
      <c r="G557" s="286">
        <v>0.19996</v>
      </c>
      <c r="H557" s="286">
        <v>0.196183</v>
      </c>
      <c r="I557" s="286">
        <v>0.16516700000000001</v>
      </c>
      <c r="J557" s="286">
        <v>0.25539800000000001</v>
      </c>
      <c r="K557" s="286">
        <v>0.90261400000000003</v>
      </c>
      <c r="L557" s="286">
        <v>1.3425750000000001</v>
      </c>
      <c r="M557" s="286">
        <v>1.441119</v>
      </c>
    </row>
    <row r="558" spans="2:13" ht="13.5" x14ac:dyDescent="0.25">
      <c r="B558" s="173" t="s">
        <v>3140</v>
      </c>
      <c r="C558" s="38" t="s">
        <v>659</v>
      </c>
      <c r="D558" s="286">
        <v>11.376118999999999</v>
      </c>
      <c r="E558" s="286">
        <v>14.058816999999999</v>
      </c>
      <c r="F558" s="286">
        <v>13.546524</v>
      </c>
      <c r="G558" s="286">
        <v>14.173303000000001</v>
      </c>
      <c r="H558" s="286">
        <v>15.337033000000002</v>
      </c>
      <c r="I558" s="286">
        <v>17.492927999999999</v>
      </c>
      <c r="J558" s="286">
        <v>18.647797000000001</v>
      </c>
      <c r="K558" s="286">
        <v>18.407957</v>
      </c>
      <c r="L558" s="286">
        <v>21.811012999999996</v>
      </c>
      <c r="M558" s="286">
        <v>31.778433</v>
      </c>
    </row>
    <row r="559" spans="2:13" ht="13.5" x14ac:dyDescent="0.25">
      <c r="B559" s="173" t="s">
        <v>3141</v>
      </c>
      <c r="C559" s="38" t="s">
        <v>660</v>
      </c>
      <c r="D559" s="286">
        <v>0.30996299999999999</v>
      </c>
      <c r="E559" s="286">
        <v>0.45311499999999999</v>
      </c>
      <c r="F559" s="286">
        <v>0.55173300000000003</v>
      </c>
      <c r="G559" s="286">
        <v>0.67780300000000004</v>
      </c>
      <c r="H559" s="286">
        <v>0.78581000000000012</v>
      </c>
      <c r="I559" s="286">
        <v>0.94279900000000005</v>
      </c>
      <c r="J559" s="286">
        <v>1.02515</v>
      </c>
      <c r="K559" s="286">
        <v>1.3111280000000001</v>
      </c>
      <c r="L559" s="286">
        <v>1.239015</v>
      </c>
      <c r="M559" s="286">
        <v>1.586829</v>
      </c>
    </row>
    <row r="560" spans="2:13" ht="13.5" x14ac:dyDescent="0.25">
      <c r="B560" s="173" t="s">
        <v>3142</v>
      </c>
      <c r="C560" s="38" t="s">
        <v>661</v>
      </c>
      <c r="D560" s="286">
        <v>0</v>
      </c>
      <c r="E560" s="286">
        <v>0</v>
      </c>
      <c r="F560" s="286">
        <v>0</v>
      </c>
      <c r="G560" s="286">
        <v>0</v>
      </c>
      <c r="H560" s="286">
        <v>0</v>
      </c>
      <c r="I560" s="286">
        <v>1.9216999999999998E-2</v>
      </c>
      <c r="J560" s="286">
        <v>0.11618500000000001</v>
      </c>
      <c r="K560" s="286">
        <v>0.36757500000000004</v>
      </c>
      <c r="L560" s="286">
        <v>0.57207600000000003</v>
      </c>
      <c r="M560" s="286">
        <v>0.40576400000000001</v>
      </c>
    </row>
    <row r="561" spans="2:13" ht="13.5" x14ac:dyDescent="0.25">
      <c r="B561" s="173" t="s">
        <v>3143</v>
      </c>
      <c r="C561" s="38" t="s">
        <v>663</v>
      </c>
      <c r="D561" s="286">
        <v>1.7200000000000001E-4</v>
      </c>
      <c r="E561" s="286">
        <v>2.8299999999999999E-4</v>
      </c>
      <c r="F561" s="286">
        <v>0</v>
      </c>
      <c r="G561" s="286">
        <v>2.5600000000000002E-3</v>
      </c>
      <c r="H561" s="286">
        <v>0</v>
      </c>
      <c r="I561" s="286">
        <v>5.0350000000000004E-3</v>
      </c>
      <c r="J561" s="286">
        <v>5.5367E-2</v>
      </c>
      <c r="K561" s="286">
        <v>0.13434099999999999</v>
      </c>
      <c r="L561" s="286">
        <v>0.28857200000000005</v>
      </c>
      <c r="M561" s="286">
        <v>0.22253899999999999</v>
      </c>
    </row>
    <row r="562" spans="2:13" ht="13.5" x14ac:dyDescent="0.25">
      <c r="B562" s="173" t="s">
        <v>3144</v>
      </c>
      <c r="C562" s="38" t="s">
        <v>665</v>
      </c>
      <c r="D562" s="286">
        <v>3.8966270000000001</v>
      </c>
      <c r="E562" s="286">
        <v>4.8473090000000001</v>
      </c>
      <c r="F562" s="286">
        <v>4.7680590000000009</v>
      </c>
      <c r="G562" s="286">
        <v>4.9882910000000003</v>
      </c>
      <c r="H562" s="286">
        <v>5.3508069999999996</v>
      </c>
      <c r="I562" s="286">
        <v>5.6385250000000005</v>
      </c>
      <c r="J562" s="286">
        <v>6.468642</v>
      </c>
      <c r="K562" s="286">
        <v>7.4198020000000007</v>
      </c>
      <c r="L562" s="286">
        <v>9.5029889999999995</v>
      </c>
      <c r="M562" s="286">
        <v>9.7065139999999985</v>
      </c>
    </row>
    <row r="563" spans="2:13" ht="13.5" x14ac:dyDescent="0.25">
      <c r="B563" s="173" t="s">
        <v>3145</v>
      </c>
      <c r="C563" s="38" t="s">
        <v>667</v>
      </c>
      <c r="D563" s="286">
        <v>9.935531000000001</v>
      </c>
      <c r="E563" s="286">
        <v>8.9146100000000015</v>
      </c>
      <c r="F563" s="286">
        <v>8.8306199999999997</v>
      </c>
      <c r="G563" s="286">
        <v>8.5667219999999986</v>
      </c>
      <c r="H563" s="286">
        <v>8.7645530000000011</v>
      </c>
      <c r="I563" s="286">
        <v>8.5207259999999998</v>
      </c>
      <c r="J563" s="286">
        <v>8.1103959999999997</v>
      </c>
      <c r="K563" s="286">
        <v>6.7640089999999997</v>
      </c>
      <c r="L563" s="286">
        <v>9.4764079999999993</v>
      </c>
      <c r="M563" s="286">
        <v>16.267333000000001</v>
      </c>
    </row>
    <row r="564" spans="2:13" ht="13.5" x14ac:dyDescent="0.25">
      <c r="B564" s="173" t="s">
        <v>3146</v>
      </c>
      <c r="C564" s="38" t="s">
        <v>668</v>
      </c>
      <c r="D564" s="286">
        <v>0</v>
      </c>
      <c r="E564" s="286">
        <v>0</v>
      </c>
      <c r="F564" s="286">
        <v>0</v>
      </c>
      <c r="G564" s="286">
        <v>0</v>
      </c>
      <c r="H564" s="286">
        <v>0</v>
      </c>
      <c r="I564" s="286">
        <v>3.9319999999999997E-3</v>
      </c>
      <c r="J564" s="286">
        <v>5.2381999999999998E-2</v>
      </c>
      <c r="K564" s="286">
        <v>0.10427299999999999</v>
      </c>
      <c r="L564" s="286">
        <v>0.24199399999999999</v>
      </c>
      <c r="M564" s="286">
        <v>0.22720799999999999</v>
      </c>
    </row>
    <row r="565" spans="2:13" ht="13.5" x14ac:dyDescent="0.25">
      <c r="B565" s="173" t="s">
        <v>3147</v>
      </c>
      <c r="C565" s="38" t="s">
        <v>669</v>
      </c>
      <c r="D565" s="286">
        <v>17.728910000000003</v>
      </c>
      <c r="E565" s="286">
        <v>17.622108999999998</v>
      </c>
      <c r="F565" s="286">
        <v>17.249579999999998</v>
      </c>
      <c r="G565" s="286">
        <v>17.138170000000002</v>
      </c>
      <c r="H565" s="286">
        <v>19.012972000000001</v>
      </c>
      <c r="I565" s="286">
        <v>19.605941999999999</v>
      </c>
      <c r="J565" s="286">
        <v>20.825737999999998</v>
      </c>
      <c r="K565" s="286">
        <v>27.739412999999999</v>
      </c>
      <c r="L565" s="286">
        <v>27.576709000000001</v>
      </c>
      <c r="M565" s="286">
        <v>33.218876999999999</v>
      </c>
    </row>
    <row r="566" spans="2:13" ht="13.5" x14ac:dyDescent="0.25">
      <c r="B566" s="173" t="s">
        <v>3148</v>
      </c>
      <c r="C566" s="38" t="s">
        <v>670</v>
      </c>
      <c r="D566" s="286">
        <v>81.132323000000014</v>
      </c>
      <c r="E566" s="286">
        <v>96.104279000000005</v>
      </c>
      <c r="F566" s="286">
        <v>91.779627000000005</v>
      </c>
      <c r="G566" s="286">
        <v>93.228475000000003</v>
      </c>
      <c r="H566" s="286">
        <v>99.787809999999993</v>
      </c>
      <c r="I566" s="286">
        <v>111.03051500000001</v>
      </c>
      <c r="J566" s="286">
        <v>117.07770600000001</v>
      </c>
      <c r="K566" s="286">
        <v>130.385481</v>
      </c>
      <c r="L566" s="286">
        <v>164.164513</v>
      </c>
      <c r="M566" s="286">
        <v>219.89353199999999</v>
      </c>
    </row>
    <row r="567" spans="2:13" ht="13.5" x14ac:dyDescent="0.25">
      <c r="B567" s="173" t="s">
        <v>3149</v>
      </c>
      <c r="C567" s="38" t="s">
        <v>671</v>
      </c>
      <c r="D567" s="286">
        <v>0.23147600000000002</v>
      </c>
      <c r="E567" s="286">
        <v>0.48548300000000005</v>
      </c>
      <c r="F567" s="286">
        <v>0.55435099999999993</v>
      </c>
      <c r="G567" s="286">
        <v>0.68265299999999995</v>
      </c>
      <c r="H567" s="286">
        <v>0.74577599999999999</v>
      </c>
      <c r="I567" s="286">
        <v>0.66261100000000006</v>
      </c>
      <c r="J567" s="286">
        <v>0.90106699999999984</v>
      </c>
      <c r="K567" s="286">
        <v>1.471895</v>
      </c>
      <c r="L567" s="286">
        <v>1.417403</v>
      </c>
      <c r="M567" s="286">
        <v>1.794899</v>
      </c>
    </row>
    <row r="568" spans="2:13" ht="13.5" x14ac:dyDescent="0.25">
      <c r="B568" s="173" t="s">
        <v>3150</v>
      </c>
      <c r="C568" s="38" t="s">
        <v>672</v>
      </c>
      <c r="D568" s="286">
        <v>9.8390000000000005E-2</v>
      </c>
      <c r="E568" s="286">
        <v>8.1374000000000002E-2</v>
      </c>
      <c r="F568" s="286">
        <v>9.1313999999999992E-2</v>
      </c>
      <c r="G568" s="286">
        <v>5.9725E-2</v>
      </c>
      <c r="H568" s="286">
        <v>8.7858000000000006E-2</v>
      </c>
      <c r="I568" s="286">
        <v>0.11366299999999999</v>
      </c>
      <c r="J568" s="286">
        <v>0.147234</v>
      </c>
      <c r="K568" s="286">
        <v>0.17874099999999998</v>
      </c>
      <c r="L568" s="286">
        <v>0.219584</v>
      </c>
      <c r="M568" s="286">
        <v>0.28701399999999999</v>
      </c>
    </row>
    <row r="569" spans="2:13" ht="13.5" x14ac:dyDescent="0.25">
      <c r="B569" s="173" t="s">
        <v>3151</v>
      </c>
      <c r="C569" s="38" t="s">
        <v>673</v>
      </c>
      <c r="D569" s="286">
        <v>0.21554099999999998</v>
      </c>
      <c r="E569" s="286">
        <v>0.22590199999999999</v>
      </c>
      <c r="F569" s="286">
        <v>0.25132899999999997</v>
      </c>
      <c r="G569" s="286">
        <v>0.26101800000000003</v>
      </c>
      <c r="H569" s="286">
        <v>0.34262399999999998</v>
      </c>
      <c r="I569" s="286">
        <v>0.39373799999999998</v>
      </c>
      <c r="J569" s="286">
        <v>0.458372</v>
      </c>
      <c r="K569" s="286">
        <v>0.77408599999999994</v>
      </c>
      <c r="L569" s="286">
        <v>0.79102400000000006</v>
      </c>
      <c r="M569" s="286">
        <v>0.69732499999999997</v>
      </c>
    </row>
    <row r="570" spans="2:13" ht="13.5" x14ac:dyDescent="0.25">
      <c r="B570" s="173" t="s">
        <v>3152</v>
      </c>
      <c r="C570" s="38" t="s">
        <v>674</v>
      </c>
      <c r="D570" s="286">
        <v>0</v>
      </c>
      <c r="E570" s="286">
        <v>0</v>
      </c>
      <c r="F570" s="286">
        <v>0</v>
      </c>
      <c r="G570" s="286">
        <v>2.3379999999999998E-3</v>
      </c>
      <c r="H570" s="286">
        <v>0</v>
      </c>
      <c r="I570" s="286">
        <v>5.9439999999999996E-3</v>
      </c>
      <c r="J570" s="286">
        <v>3.5389999999999998E-2</v>
      </c>
      <c r="K570" s="286">
        <v>3.3565999999999999E-2</v>
      </c>
      <c r="L570" s="286">
        <v>8.1799999999999998E-2</v>
      </c>
      <c r="M570" s="286">
        <v>8.6157999999999998E-2</v>
      </c>
    </row>
    <row r="571" spans="2:13" ht="13.5" x14ac:dyDescent="0.25">
      <c r="B571" s="173" t="s">
        <v>3153</v>
      </c>
      <c r="C571" s="38" t="s">
        <v>675</v>
      </c>
      <c r="D571" s="286">
        <v>21.257265</v>
      </c>
      <c r="E571" s="286">
        <v>22.650673999999999</v>
      </c>
      <c r="F571" s="286">
        <v>22.293842000000001</v>
      </c>
      <c r="G571" s="286">
        <v>26.917501000000001</v>
      </c>
      <c r="H571" s="286">
        <v>27.605454999999999</v>
      </c>
      <c r="I571" s="286">
        <v>31.348728999999999</v>
      </c>
      <c r="J571" s="286">
        <v>32.179968000000002</v>
      </c>
      <c r="K571" s="286">
        <v>34.996489000000004</v>
      </c>
      <c r="L571" s="286">
        <v>47.463037</v>
      </c>
      <c r="M571" s="286">
        <v>68.140129999999999</v>
      </c>
    </row>
    <row r="572" spans="2:13" ht="13.5" x14ac:dyDescent="0.25">
      <c r="B572" s="173" t="s">
        <v>3154</v>
      </c>
      <c r="C572" s="38" t="s">
        <v>676</v>
      </c>
      <c r="D572" s="286">
        <v>0.266038</v>
      </c>
      <c r="E572" s="286">
        <v>0.67158399999999996</v>
      </c>
      <c r="F572" s="286">
        <v>0.84317400000000009</v>
      </c>
      <c r="G572" s="286">
        <v>0.90684999999999993</v>
      </c>
      <c r="H572" s="286">
        <v>1.1794659999999999</v>
      </c>
      <c r="I572" s="286">
        <v>1.3719479999999999</v>
      </c>
      <c r="J572" s="286">
        <v>1.5126500000000001</v>
      </c>
      <c r="K572" s="286">
        <v>2.7399399999999998</v>
      </c>
      <c r="L572" s="286">
        <v>3.6599870000000001</v>
      </c>
      <c r="M572" s="286">
        <v>3.8924139999999996</v>
      </c>
    </row>
    <row r="573" spans="2:13" ht="13.5" x14ac:dyDescent="0.25">
      <c r="B573" s="173" t="s">
        <v>3155</v>
      </c>
      <c r="C573" s="38" t="s">
        <v>677</v>
      </c>
      <c r="D573" s="286">
        <v>0.66514899999999999</v>
      </c>
      <c r="E573" s="286">
        <v>0.69874100000000006</v>
      </c>
      <c r="F573" s="286">
        <v>0.64493699999999998</v>
      </c>
      <c r="G573" s="286">
        <v>0.79332399999999992</v>
      </c>
      <c r="H573" s="286">
        <v>1.869154</v>
      </c>
      <c r="I573" s="286">
        <v>3.3875769999999998</v>
      </c>
      <c r="J573" s="286">
        <v>3.0228619999999999</v>
      </c>
      <c r="K573" s="286">
        <v>1.4372</v>
      </c>
      <c r="L573" s="286">
        <v>2.2182379999999999</v>
      </c>
      <c r="M573" s="286">
        <v>8.0092239999999997</v>
      </c>
    </row>
    <row r="574" spans="2:13" ht="13.5" x14ac:dyDescent="0.25">
      <c r="B574" s="173" t="s">
        <v>3156</v>
      </c>
      <c r="C574" s="38" t="s">
        <v>678</v>
      </c>
      <c r="D574" s="286">
        <v>29.82525</v>
      </c>
      <c r="E574" s="286">
        <v>37.245754999999996</v>
      </c>
      <c r="F574" s="286">
        <v>39.861799000000005</v>
      </c>
      <c r="G574" s="286">
        <v>40.008274</v>
      </c>
      <c r="H574" s="286">
        <v>40.710552</v>
      </c>
      <c r="I574" s="286">
        <v>42.343764</v>
      </c>
      <c r="J574" s="286">
        <v>45.817135</v>
      </c>
      <c r="K574" s="286">
        <v>32.323411</v>
      </c>
      <c r="L574" s="286">
        <v>39.237224999999995</v>
      </c>
      <c r="M574" s="286">
        <v>66.804236000000003</v>
      </c>
    </row>
    <row r="575" spans="2:13" ht="13.5" x14ac:dyDescent="0.25">
      <c r="B575" s="174"/>
      <c r="C575" s="38" t="s">
        <v>29</v>
      </c>
      <c r="D575" s="286">
        <v>0.169067</v>
      </c>
      <c r="E575" s="286">
        <v>4.0149999999999998E-2</v>
      </c>
      <c r="F575" s="286">
        <v>9.2709999999999997E-3</v>
      </c>
      <c r="G575" s="286">
        <v>3.4979999999999998E-3</v>
      </c>
      <c r="H575" s="286">
        <v>7.5139999999999998E-3</v>
      </c>
      <c r="I575" s="286">
        <v>1.547E-3</v>
      </c>
      <c r="J575" s="286">
        <v>3.6361999999999998E-2</v>
      </c>
      <c r="K575" s="286">
        <v>0.14832299999999998</v>
      </c>
      <c r="L575" s="286">
        <v>0.17191999999999999</v>
      </c>
      <c r="M575" s="286">
        <v>0.41361999999999999</v>
      </c>
    </row>
    <row r="576" spans="2:13" ht="2.25" customHeight="1" x14ac:dyDescent="0.25">
      <c r="B576" s="174"/>
      <c r="C576" s="38"/>
      <c r="D576" s="286"/>
      <c r="E576" s="286"/>
      <c r="F576" s="286"/>
      <c r="G576" s="286"/>
      <c r="H576" s="286"/>
      <c r="I576" s="286"/>
      <c r="J576" s="286"/>
      <c r="K576" s="286"/>
      <c r="L576" s="286"/>
      <c r="M576" s="286"/>
    </row>
    <row r="577" spans="2:13" ht="13.5" x14ac:dyDescent="0.25">
      <c r="B577" s="229" t="s">
        <v>2609</v>
      </c>
      <c r="C577" s="230" t="s">
        <v>20</v>
      </c>
      <c r="D577" s="285">
        <f>SUM(D578:D703)</f>
        <v>1755.0155690000008</v>
      </c>
      <c r="E577" s="285">
        <f t="shared" ref="E577:H577" si="18">SUM(E578:E703)</f>
        <v>1959.8528540000002</v>
      </c>
      <c r="F577" s="285">
        <f t="shared" si="18"/>
        <v>2174.1142280000004</v>
      </c>
      <c r="G577" s="285">
        <f t="shared" si="18"/>
        <v>2520.8022090000004</v>
      </c>
      <c r="H577" s="285">
        <f t="shared" si="18"/>
        <v>2881.4418019999998</v>
      </c>
      <c r="I577" s="285">
        <f>SUM(I578:I703)</f>
        <v>3304.8103759999985</v>
      </c>
      <c r="J577" s="285">
        <f>SUM(J578:J703)</f>
        <v>3536.9677900000011</v>
      </c>
      <c r="K577" s="285">
        <f>SUM(K578:K703)</f>
        <v>4153.1920169999994</v>
      </c>
      <c r="L577" s="285">
        <f t="shared" ref="L577" si="19">SUM(L578:L703)</f>
        <v>5235.3004929999997</v>
      </c>
      <c r="M577" s="285">
        <f>SUM(M578:M703)</f>
        <v>5402.5026939999989</v>
      </c>
    </row>
    <row r="578" spans="2:13" ht="13.5" x14ac:dyDescent="0.25">
      <c r="B578" s="173" t="s">
        <v>3157</v>
      </c>
      <c r="C578" s="38" t="s">
        <v>679</v>
      </c>
      <c r="D578" s="286">
        <v>8.5202039999999997</v>
      </c>
      <c r="E578" s="286">
        <v>10.428443</v>
      </c>
      <c r="F578" s="286">
        <v>11.833546999999999</v>
      </c>
      <c r="G578" s="286">
        <v>13.674453</v>
      </c>
      <c r="H578" s="286">
        <v>12.707670999999999</v>
      </c>
      <c r="I578" s="286">
        <v>14.072188000000001</v>
      </c>
      <c r="J578" s="286">
        <v>14.829979</v>
      </c>
      <c r="K578" s="286">
        <v>12.533861</v>
      </c>
      <c r="L578" s="286">
        <v>12.165388</v>
      </c>
      <c r="M578" s="286">
        <v>13.699859</v>
      </c>
    </row>
    <row r="579" spans="2:13" ht="13.5" x14ac:dyDescent="0.25">
      <c r="B579" s="173" t="s">
        <v>3158</v>
      </c>
      <c r="C579" s="38" t="s">
        <v>680</v>
      </c>
      <c r="D579" s="286">
        <v>6.4684460000000001</v>
      </c>
      <c r="E579" s="286">
        <v>8.0668760000000006</v>
      </c>
      <c r="F579" s="286">
        <v>9.0982839999999996</v>
      </c>
      <c r="G579" s="286">
        <v>11.022147</v>
      </c>
      <c r="H579" s="286">
        <v>12.797447999999999</v>
      </c>
      <c r="I579" s="286">
        <v>14.556742</v>
      </c>
      <c r="J579" s="286">
        <v>15.742583</v>
      </c>
      <c r="K579" s="286">
        <v>19.397828000000001</v>
      </c>
      <c r="L579" s="286">
        <v>25.894040999999998</v>
      </c>
      <c r="M579" s="286">
        <v>27.856825999999998</v>
      </c>
    </row>
    <row r="580" spans="2:13" ht="13.5" x14ac:dyDescent="0.25">
      <c r="B580" s="173" t="s">
        <v>3159</v>
      </c>
      <c r="C580" s="38" t="s">
        <v>681</v>
      </c>
      <c r="D580" s="286">
        <v>10.36007</v>
      </c>
      <c r="E580" s="286">
        <v>12.596022999999999</v>
      </c>
      <c r="F580" s="286">
        <v>14.264949</v>
      </c>
      <c r="G580" s="286">
        <v>16.085647000000002</v>
      </c>
      <c r="H580" s="286">
        <v>17.51633</v>
      </c>
      <c r="I580" s="286">
        <v>21.211020999999999</v>
      </c>
      <c r="J580" s="286">
        <v>20.933225</v>
      </c>
      <c r="K580" s="286">
        <v>53.027599000000002</v>
      </c>
      <c r="L580" s="286">
        <v>68.364571000000012</v>
      </c>
      <c r="M580" s="286">
        <v>38.715842000000002</v>
      </c>
    </row>
    <row r="581" spans="2:13" ht="13.5" x14ac:dyDescent="0.25">
      <c r="B581" s="173" t="s">
        <v>3160</v>
      </c>
      <c r="C581" s="38" t="s">
        <v>682</v>
      </c>
      <c r="D581" s="286">
        <v>0.59667399999999993</v>
      </c>
      <c r="E581" s="286">
        <v>0.32702199999999998</v>
      </c>
      <c r="F581" s="286">
        <v>0.318886</v>
      </c>
      <c r="G581" s="286">
        <v>0.36625499999999994</v>
      </c>
      <c r="H581" s="286">
        <v>0.27206200000000003</v>
      </c>
      <c r="I581" s="286">
        <v>0.285964</v>
      </c>
      <c r="J581" s="286">
        <v>0.40474899999999997</v>
      </c>
      <c r="K581" s="286">
        <v>0.77134800000000003</v>
      </c>
      <c r="L581" s="286">
        <v>1.3574519999999999</v>
      </c>
      <c r="M581" s="286">
        <v>1.2439239999999998</v>
      </c>
    </row>
    <row r="582" spans="2:13" ht="13.5" x14ac:dyDescent="0.25">
      <c r="B582" s="173" t="s">
        <v>3161</v>
      </c>
      <c r="C582" s="38" t="s">
        <v>683</v>
      </c>
      <c r="D582" s="286">
        <v>3.7700930000000001</v>
      </c>
      <c r="E582" s="286">
        <v>4.7613750000000001</v>
      </c>
      <c r="F582" s="286">
        <v>6.3350590000000002</v>
      </c>
      <c r="G582" s="286">
        <v>7.9067019999999992</v>
      </c>
      <c r="H582" s="286">
        <v>9.1334099999999996</v>
      </c>
      <c r="I582" s="286">
        <v>10.592919</v>
      </c>
      <c r="J582" s="286">
        <v>9.8231819999999992</v>
      </c>
      <c r="K582" s="286">
        <v>13.477466</v>
      </c>
      <c r="L582" s="286">
        <v>17.100858000000002</v>
      </c>
      <c r="M582" s="286">
        <v>17.442705</v>
      </c>
    </row>
    <row r="583" spans="2:13" ht="13.5" x14ac:dyDescent="0.25">
      <c r="B583" s="173" t="s">
        <v>3162</v>
      </c>
      <c r="C583" s="38" t="s">
        <v>684</v>
      </c>
      <c r="D583" s="286">
        <v>33.627801999999996</v>
      </c>
      <c r="E583" s="286">
        <v>39.526833000000003</v>
      </c>
      <c r="F583" s="286">
        <v>46.610098999999998</v>
      </c>
      <c r="G583" s="286">
        <v>52.335040999999997</v>
      </c>
      <c r="H583" s="286">
        <v>62.688321999999999</v>
      </c>
      <c r="I583" s="286">
        <v>77.084159999999997</v>
      </c>
      <c r="J583" s="286">
        <v>83.687604000000007</v>
      </c>
      <c r="K583" s="286">
        <v>106.22312700000001</v>
      </c>
      <c r="L583" s="286">
        <v>132.73112799999998</v>
      </c>
      <c r="M583" s="286">
        <v>128.99539099999998</v>
      </c>
    </row>
    <row r="584" spans="2:13" ht="13.5" x14ac:dyDescent="0.25">
      <c r="B584" s="173" t="s">
        <v>3163</v>
      </c>
      <c r="C584" s="38" t="s">
        <v>685</v>
      </c>
      <c r="D584" s="286">
        <v>32.074781000000002</v>
      </c>
      <c r="E584" s="286">
        <v>41.018644999999999</v>
      </c>
      <c r="F584" s="286">
        <v>47.627420999999998</v>
      </c>
      <c r="G584" s="286">
        <v>54.459935000000002</v>
      </c>
      <c r="H584" s="286">
        <v>61.483850000000004</v>
      </c>
      <c r="I584" s="286">
        <v>70.241638999999992</v>
      </c>
      <c r="J584" s="286">
        <v>70.027014000000008</v>
      </c>
      <c r="K584" s="286">
        <v>79.277715999999998</v>
      </c>
      <c r="L584" s="286">
        <v>98.624897000000004</v>
      </c>
      <c r="M584" s="286">
        <v>102.87030999999999</v>
      </c>
    </row>
    <row r="585" spans="2:13" ht="13.5" x14ac:dyDescent="0.25">
      <c r="B585" s="173" t="s">
        <v>3164</v>
      </c>
      <c r="C585" s="38" t="s">
        <v>686</v>
      </c>
      <c r="D585" s="286">
        <v>0.83609200000000006</v>
      </c>
      <c r="E585" s="286">
        <v>1.1167720000000001</v>
      </c>
      <c r="F585" s="286">
        <v>1.290176</v>
      </c>
      <c r="G585" s="286">
        <v>1.4418880000000001</v>
      </c>
      <c r="H585" s="286">
        <v>1.7021380000000002</v>
      </c>
      <c r="I585" s="286">
        <v>1.899834</v>
      </c>
      <c r="J585" s="286">
        <v>1.908277</v>
      </c>
      <c r="K585" s="286">
        <v>2.438339</v>
      </c>
      <c r="L585" s="286">
        <v>3.7366770000000002</v>
      </c>
      <c r="M585" s="286">
        <v>3.4093059999999999</v>
      </c>
    </row>
    <row r="586" spans="2:13" ht="13.5" x14ac:dyDescent="0.25">
      <c r="B586" s="173" t="s">
        <v>3165</v>
      </c>
      <c r="C586" s="38" t="s">
        <v>687</v>
      </c>
      <c r="D586" s="286">
        <v>1.127402</v>
      </c>
      <c r="E586" s="286">
        <v>1.7878120000000002</v>
      </c>
      <c r="F586" s="286">
        <v>2.1762139999999999</v>
      </c>
      <c r="G586" s="286">
        <v>2.751817</v>
      </c>
      <c r="H586" s="286">
        <v>3.1295860000000002</v>
      </c>
      <c r="I586" s="286">
        <v>3.433281</v>
      </c>
      <c r="J586" s="286">
        <v>3.542497</v>
      </c>
      <c r="K586" s="286">
        <v>4.3064390000000001</v>
      </c>
      <c r="L586" s="286">
        <v>5.5372429999999992</v>
      </c>
      <c r="M586" s="286">
        <v>4.8703609999999999</v>
      </c>
    </row>
    <row r="587" spans="2:13" ht="13.5" x14ac:dyDescent="0.25">
      <c r="B587" s="173" t="s">
        <v>3166</v>
      </c>
      <c r="C587" s="38" t="s">
        <v>688</v>
      </c>
      <c r="D587" s="286">
        <v>3.4084629999999998</v>
      </c>
      <c r="E587" s="286">
        <v>4.2322329999999999</v>
      </c>
      <c r="F587" s="286">
        <v>5.082389</v>
      </c>
      <c r="G587" s="286">
        <v>6.7271740000000007</v>
      </c>
      <c r="H587" s="286">
        <v>7.3354909999999993</v>
      </c>
      <c r="I587" s="286">
        <v>7.9561350000000006</v>
      </c>
      <c r="J587" s="286">
        <v>8.7149900000000002</v>
      </c>
      <c r="K587" s="286">
        <v>10.052333000000001</v>
      </c>
      <c r="L587" s="286">
        <v>10.471202000000002</v>
      </c>
      <c r="M587" s="286">
        <v>10.857443</v>
      </c>
    </row>
    <row r="588" spans="2:13" ht="13.5" x14ac:dyDescent="0.25">
      <c r="B588" s="173" t="s">
        <v>3167</v>
      </c>
      <c r="C588" s="38" t="s">
        <v>689</v>
      </c>
      <c r="D588" s="286">
        <v>25.996884999999999</v>
      </c>
      <c r="E588" s="286">
        <v>29.394849000000001</v>
      </c>
      <c r="F588" s="286">
        <v>33.709291</v>
      </c>
      <c r="G588" s="286">
        <v>38.492498999999995</v>
      </c>
      <c r="H588" s="286">
        <v>41.824334</v>
      </c>
      <c r="I588" s="286">
        <v>46.786309999999993</v>
      </c>
      <c r="J588" s="286">
        <v>50.556229000000002</v>
      </c>
      <c r="K588" s="286">
        <v>59.929625000000001</v>
      </c>
      <c r="L588" s="286">
        <v>78.975171000000003</v>
      </c>
      <c r="M588" s="286">
        <v>80.602388999999988</v>
      </c>
    </row>
    <row r="589" spans="2:13" ht="13.5" x14ac:dyDescent="0.25">
      <c r="B589" s="173" t="s">
        <v>3168</v>
      </c>
      <c r="C589" s="38" t="s">
        <v>690</v>
      </c>
      <c r="D589" s="286">
        <v>3.4495240000000003</v>
      </c>
      <c r="E589" s="286">
        <v>4.5371759999999997</v>
      </c>
      <c r="F589" s="286">
        <v>5.4888259999999995</v>
      </c>
      <c r="G589" s="286">
        <v>6.6555999999999997</v>
      </c>
      <c r="H589" s="286">
        <v>6.6259509999999997</v>
      </c>
      <c r="I589" s="286">
        <v>7.0817669999999993</v>
      </c>
      <c r="J589" s="286">
        <v>7.2015450000000003</v>
      </c>
      <c r="K589" s="286">
        <v>8.1385570000000005</v>
      </c>
      <c r="L589" s="286">
        <v>9.6617920000000002</v>
      </c>
      <c r="M589" s="286">
        <v>8.3887109999999989</v>
      </c>
    </row>
    <row r="590" spans="2:13" ht="13.5" x14ac:dyDescent="0.25">
      <c r="B590" s="173" t="s">
        <v>3169</v>
      </c>
      <c r="C590" s="38" t="s">
        <v>691</v>
      </c>
      <c r="D590" s="286">
        <v>24.897728000000001</v>
      </c>
      <c r="E590" s="286">
        <v>24.826778999999998</v>
      </c>
      <c r="F590" s="286">
        <v>25.461542999999999</v>
      </c>
      <c r="G590" s="286">
        <v>28.662213000000001</v>
      </c>
      <c r="H590" s="286">
        <v>34.716445999999998</v>
      </c>
      <c r="I590" s="286">
        <v>43.049465999999995</v>
      </c>
      <c r="J590" s="286">
        <v>48.187604999999998</v>
      </c>
      <c r="K590" s="286">
        <v>73.369176999999993</v>
      </c>
      <c r="L590" s="286">
        <v>66.497711999999993</v>
      </c>
      <c r="M590" s="286">
        <v>67.731535000000008</v>
      </c>
    </row>
    <row r="591" spans="2:13" ht="13.5" x14ac:dyDescent="0.25">
      <c r="B591" s="173" t="s">
        <v>3170</v>
      </c>
      <c r="C591" s="38" t="s">
        <v>693</v>
      </c>
      <c r="D591" s="286">
        <v>10.059622999999998</v>
      </c>
      <c r="E591" s="286">
        <v>11.25718</v>
      </c>
      <c r="F591" s="286">
        <v>12.875196000000001</v>
      </c>
      <c r="G591" s="286">
        <v>16.273326999999998</v>
      </c>
      <c r="H591" s="286">
        <v>20.139446000000003</v>
      </c>
      <c r="I591" s="286">
        <v>25.082478999999999</v>
      </c>
      <c r="J591" s="286">
        <v>28.221277000000001</v>
      </c>
      <c r="K591" s="286">
        <v>35.662959000000001</v>
      </c>
      <c r="L591" s="286">
        <v>50.154744000000001</v>
      </c>
      <c r="M591" s="286">
        <v>53.812930000000009</v>
      </c>
    </row>
    <row r="592" spans="2:13" ht="13.5" x14ac:dyDescent="0.25">
      <c r="B592" s="173" t="s">
        <v>3171</v>
      </c>
      <c r="C592" s="38" t="s">
        <v>694</v>
      </c>
      <c r="D592" s="286">
        <v>14.553082</v>
      </c>
      <c r="E592" s="286">
        <v>10.295649999999998</v>
      </c>
      <c r="F592" s="286">
        <v>12.318581</v>
      </c>
      <c r="G592" s="286">
        <v>12.743506000000002</v>
      </c>
      <c r="H592" s="286">
        <v>33.560020000000002</v>
      </c>
      <c r="I592" s="286">
        <v>46.159469000000001</v>
      </c>
      <c r="J592" s="286">
        <v>49.921342999999993</v>
      </c>
      <c r="K592" s="286">
        <v>51.740812999999996</v>
      </c>
      <c r="L592" s="286">
        <v>66.703137999999996</v>
      </c>
      <c r="M592" s="286">
        <v>70.964722999999992</v>
      </c>
    </row>
    <row r="593" spans="2:13" ht="13.5" x14ac:dyDescent="0.25">
      <c r="B593" s="173" t="s">
        <v>3172</v>
      </c>
      <c r="C593" s="38" t="s">
        <v>695</v>
      </c>
      <c r="D593" s="286">
        <v>1.047558</v>
      </c>
      <c r="E593" s="286">
        <v>0.93431600000000004</v>
      </c>
      <c r="F593" s="286">
        <v>0.97039600000000004</v>
      </c>
      <c r="G593" s="286">
        <v>1.250351</v>
      </c>
      <c r="H593" s="286">
        <v>1.4072990000000001</v>
      </c>
      <c r="I593" s="286">
        <v>1.333507</v>
      </c>
      <c r="J593" s="286">
        <v>1.4435420000000001</v>
      </c>
      <c r="K593" s="286">
        <v>1.6753210000000003</v>
      </c>
      <c r="L593" s="286">
        <v>2.2622529999999998</v>
      </c>
      <c r="M593" s="286">
        <v>2.090147</v>
      </c>
    </row>
    <row r="594" spans="2:13" ht="13.5" x14ac:dyDescent="0.25">
      <c r="B594" s="173" t="s">
        <v>3173</v>
      </c>
      <c r="C594" s="38" t="s">
        <v>696</v>
      </c>
      <c r="D594" s="286">
        <v>0.99598900000000001</v>
      </c>
      <c r="E594" s="286">
        <v>1.5500879999999999</v>
      </c>
      <c r="F594" s="286">
        <v>1.689821</v>
      </c>
      <c r="G594" s="286">
        <v>1.9603640000000002</v>
      </c>
      <c r="H594" s="286">
        <v>2.0872850000000001</v>
      </c>
      <c r="I594" s="286">
        <v>2.5219860000000001</v>
      </c>
      <c r="J594" s="286">
        <v>3.0081739999999999</v>
      </c>
      <c r="K594" s="286">
        <v>5.430003000000001</v>
      </c>
      <c r="L594" s="286">
        <v>5.9011719999999999</v>
      </c>
      <c r="M594" s="286">
        <v>5.4918569999999995</v>
      </c>
    </row>
    <row r="595" spans="2:13" ht="13.5" x14ac:dyDescent="0.25">
      <c r="B595" s="173" t="s">
        <v>3174</v>
      </c>
      <c r="C595" s="38" t="s">
        <v>697</v>
      </c>
      <c r="D595" s="286">
        <v>2.2426379999999999</v>
      </c>
      <c r="E595" s="286">
        <v>3.3418720000000004</v>
      </c>
      <c r="F595" s="286">
        <v>4.2746729999999991</v>
      </c>
      <c r="G595" s="286">
        <v>5.050389</v>
      </c>
      <c r="H595" s="286">
        <v>5.2712769999999995</v>
      </c>
      <c r="I595" s="286">
        <v>6.2652710000000003</v>
      </c>
      <c r="J595" s="286">
        <v>5.7757339999999999</v>
      </c>
      <c r="K595" s="286">
        <v>5.6346969999999992</v>
      </c>
      <c r="L595" s="286">
        <v>6.6492599999999999</v>
      </c>
      <c r="M595" s="286">
        <v>6.062201</v>
      </c>
    </row>
    <row r="596" spans="2:13" ht="13.5" x14ac:dyDescent="0.25">
      <c r="B596" s="173" t="s">
        <v>3175</v>
      </c>
      <c r="C596" s="38" t="s">
        <v>698</v>
      </c>
      <c r="D596" s="286">
        <v>10.922413000000001</v>
      </c>
      <c r="E596" s="286">
        <v>14.942156000000001</v>
      </c>
      <c r="F596" s="286">
        <v>17.301364999999997</v>
      </c>
      <c r="G596" s="286">
        <v>19.879673</v>
      </c>
      <c r="H596" s="286">
        <v>21.977708</v>
      </c>
      <c r="I596" s="286">
        <v>25.352146000000001</v>
      </c>
      <c r="J596" s="286">
        <v>29.430948999999998</v>
      </c>
      <c r="K596" s="286">
        <v>32.199767999999999</v>
      </c>
      <c r="L596" s="286">
        <v>43.546027000000002</v>
      </c>
      <c r="M596" s="286">
        <v>46.377890999999998</v>
      </c>
    </row>
    <row r="597" spans="2:13" ht="13.5" x14ac:dyDescent="0.25">
      <c r="B597" s="173" t="s">
        <v>3176</v>
      </c>
      <c r="C597" s="38" t="s">
        <v>699</v>
      </c>
      <c r="D597" s="286">
        <v>17.738721000000002</v>
      </c>
      <c r="E597" s="286">
        <v>19.209999</v>
      </c>
      <c r="F597" s="286">
        <v>20.356987</v>
      </c>
      <c r="G597" s="286">
        <v>22.395023000000002</v>
      </c>
      <c r="H597" s="286">
        <v>25.564836000000003</v>
      </c>
      <c r="I597" s="286">
        <v>29.415890000000001</v>
      </c>
      <c r="J597" s="286">
        <v>31.896628</v>
      </c>
      <c r="K597" s="286">
        <v>29.758516</v>
      </c>
      <c r="L597" s="286">
        <v>39.597453999999999</v>
      </c>
      <c r="M597" s="286">
        <v>50.402587999999994</v>
      </c>
    </row>
    <row r="598" spans="2:13" ht="13.5" x14ac:dyDescent="0.25">
      <c r="B598" s="173" t="s">
        <v>3177</v>
      </c>
      <c r="C598" s="38" t="s">
        <v>700</v>
      </c>
      <c r="D598" s="286">
        <v>2.6965999999999997E-2</v>
      </c>
      <c r="E598" s="286">
        <v>5.0684999999999994E-2</v>
      </c>
      <c r="F598" s="286">
        <v>7.4432999999999999E-2</v>
      </c>
      <c r="G598" s="286">
        <v>0.10132999999999999</v>
      </c>
      <c r="H598" s="286">
        <v>7.6322000000000001E-2</v>
      </c>
      <c r="I598" s="286">
        <v>8.3670000000000012E-3</v>
      </c>
      <c r="J598" s="286">
        <v>3.5623000000000002E-2</v>
      </c>
      <c r="K598" s="286">
        <v>5.4487000000000001E-2</v>
      </c>
      <c r="L598" s="286">
        <v>0.154276</v>
      </c>
      <c r="M598" s="286">
        <v>0.859178</v>
      </c>
    </row>
    <row r="599" spans="2:13" ht="13.5" x14ac:dyDescent="0.25">
      <c r="B599" s="173" t="s">
        <v>3178</v>
      </c>
      <c r="C599" s="38" t="s">
        <v>701</v>
      </c>
      <c r="D599" s="286">
        <v>2.6802269999999999</v>
      </c>
      <c r="E599" s="286">
        <v>3.5513149999999998</v>
      </c>
      <c r="F599" s="286">
        <v>4.2704640000000005</v>
      </c>
      <c r="G599" s="286">
        <v>4.9330690000000006</v>
      </c>
      <c r="H599" s="286">
        <v>5.5829430000000002</v>
      </c>
      <c r="I599" s="286">
        <v>6.7292529999999999</v>
      </c>
      <c r="J599" s="286">
        <v>7.7463129999999998</v>
      </c>
      <c r="K599" s="286">
        <v>9.1066299999999991</v>
      </c>
      <c r="L599" s="286">
        <v>11.020258</v>
      </c>
      <c r="M599" s="286">
        <v>10.071570000000001</v>
      </c>
    </row>
    <row r="600" spans="2:13" ht="13.5" x14ac:dyDescent="0.25">
      <c r="B600" s="173" t="s">
        <v>3179</v>
      </c>
      <c r="C600" s="38" t="s">
        <v>702</v>
      </c>
      <c r="D600" s="286">
        <v>11.001846</v>
      </c>
      <c r="E600" s="286">
        <v>11.664982999999999</v>
      </c>
      <c r="F600" s="286">
        <v>13.629738999999999</v>
      </c>
      <c r="G600" s="286">
        <v>14.982413999999999</v>
      </c>
      <c r="H600" s="286">
        <v>17.268918999999997</v>
      </c>
      <c r="I600" s="286">
        <v>20.793271000000001</v>
      </c>
      <c r="J600" s="286">
        <v>22.994088000000001</v>
      </c>
      <c r="K600" s="286">
        <v>28.493084000000003</v>
      </c>
      <c r="L600" s="286">
        <v>39.847062000000001</v>
      </c>
      <c r="M600" s="286">
        <v>44.701754000000001</v>
      </c>
    </row>
    <row r="601" spans="2:13" ht="13.5" x14ac:dyDescent="0.25">
      <c r="B601" s="173" t="s">
        <v>3180</v>
      </c>
      <c r="C601" s="38" t="s">
        <v>471</v>
      </c>
      <c r="D601" s="286">
        <v>14.075315999999999</v>
      </c>
      <c r="E601" s="286">
        <v>23.050981</v>
      </c>
      <c r="F601" s="286">
        <v>20.371867999999999</v>
      </c>
      <c r="G601" s="286">
        <v>22.953633</v>
      </c>
      <c r="H601" s="286">
        <v>11.741657000000002</v>
      </c>
      <c r="I601" s="286">
        <v>8.2351229999999997</v>
      </c>
      <c r="J601" s="286">
        <v>8.1272510000000011</v>
      </c>
      <c r="K601" s="286">
        <v>8.1503569999999996</v>
      </c>
      <c r="L601" s="286">
        <v>9.2266559999999984</v>
      </c>
      <c r="M601" s="286">
        <v>9.2062550000000005</v>
      </c>
    </row>
    <row r="602" spans="2:13" ht="13.5" x14ac:dyDescent="0.25">
      <c r="B602" s="173" t="s">
        <v>3181</v>
      </c>
      <c r="C602" s="38" t="s">
        <v>703</v>
      </c>
      <c r="D602" s="286">
        <v>17.430439999999997</v>
      </c>
      <c r="E602" s="286">
        <v>20.520197</v>
      </c>
      <c r="F602" s="286">
        <v>23.242933999999998</v>
      </c>
      <c r="G602" s="286">
        <v>18.498142999999999</v>
      </c>
      <c r="H602" s="286">
        <v>19.501282</v>
      </c>
      <c r="I602" s="286">
        <v>22.546524999999999</v>
      </c>
      <c r="J602" s="286">
        <v>25.546278000000001</v>
      </c>
      <c r="K602" s="286">
        <v>29.339199000000001</v>
      </c>
      <c r="L602" s="286">
        <v>41.847296</v>
      </c>
      <c r="M602" s="286">
        <v>43.409188</v>
      </c>
    </row>
    <row r="603" spans="2:13" ht="13.5" x14ac:dyDescent="0.25">
      <c r="B603" s="173" t="s">
        <v>3182</v>
      </c>
      <c r="C603" s="38" t="s">
        <v>704</v>
      </c>
      <c r="D603" s="286">
        <v>2.3882319999999999</v>
      </c>
      <c r="E603" s="286">
        <v>2.6274999999999999</v>
      </c>
      <c r="F603" s="286">
        <v>3.6711509999999996</v>
      </c>
      <c r="G603" s="286">
        <v>4.3018109999999998</v>
      </c>
      <c r="H603" s="286">
        <v>4.9617279999999999</v>
      </c>
      <c r="I603" s="286">
        <v>5.4161950000000001</v>
      </c>
      <c r="J603" s="286">
        <v>6.292713</v>
      </c>
      <c r="K603" s="286">
        <v>7.6811510000000007</v>
      </c>
      <c r="L603" s="286">
        <v>9.5348839999999999</v>
      </c>
      <c r="M603" s="286">
        <v>9.3349390000000003</v>
      </c>
    </row>
    <row r="604" spans="2:13" ht="13.5" x14ac:dyDescent="0.25">
      <c r="B604" s="173" t="s">
        <v>3183</v>
      </c>
      <c r="C604" s="38" t="s">
        <v>705</v>
      </c>
      <c r="D604" s="286">
        <v>2.8297319999999999</v>
      </c>
      <c r="E604" s="286">
        <v>3.4070209999999999</v>
      </c>
      <c r="F604" s="286">
        <v>3.8538040000000002</v>
      </c>
      <c r="G604" s="286">
        <v>5.4547620000000006</v>
      </c>
      <c r="H604" s="286">
        <v>5.9803930000000003</v>
      </c>
      <c r="I604" s="286">
        <v>6.5964149999999995</v>
      </c>
      <c r="J604" s="286">
        <v>6.9699609999999996</v>
      </c>
      <c r="K604" s="286">
        <v>8.4936570000000007</v>
      </c>
      <c r="L604" s="286">
        <v>11.218553999999999</v>
      </c>
      <c r="M604" s="286">
        <v>10.898366000000001</v>
      </c>
    </row>
    <row r="605" spans="2:13" ht="13.5" x14ac:dyDescent="0.25">
      <c r="B605" s="173" t="s">
        <v>3184</v>
      </c>
      <c r="C605" s="38" t="s">
        <v>706</v>
      </c>
      <c r="D605" s="286">
        <v>2.7894509999999997</v>
      </c>
      <c r="E605" s="286">
        <v>3.5236970000000003</v>
      </c>
      <c r="F605" s="286">
        <v>4.0006000000000004</v>
      </c>
      <c r="G605" s="286">
        <v>3.5291839999999999</v>
      </c>
      <c r="H605" s="286">
        <v>1.6655070000000001</v>
      </c>
      <c r="I605" s="286">
        <v>3.2578170000000002</v>
      </c>
      <c r="J605" s="286">
        <v>3.9252289999999999</v>
      </c>
      <c r="K605" s="286">
        <v>4.2414120000000004</v>
      </c>
      <c r="L605" s="286">
        <v>4.5576669999999995</v>
      </c>
      <c r="M605" s="286">
        <v>5.8447329999999997</v>
      </c>
    </row>
    <row r="606" spans="2:13" ht="13.5" x14ac:dyDescent="0.25">
      <c r="B606" s="173" t="s">
        <v>3185</v>
      </c>
      <c r="C606" s="38" t="s">
        <v>707</v>
      </c>
      <c r="D606" s="286">
        <v>10.015938</v>
      </c>
      <c r="E606" s="286">
        <v>13.769366</v>
      </c>
      <c r="F606" s="286">
        <v>15.499105</v>
      </c>
      <c r="G606" s="286">
        <v>19.983108000000001</v>
      </c>
      <c r="H606" s="286">
        <v>19.656824999999998</v>
      </c>
      <c r="I606" s="286">
        <v>23.807718000000001</v>
      </c>
      <c r="J606" s="286">
        <v>25.445971</v>
      </c>
      <c r="K606" s="286">
        <v>30.356954999999999</v>
      </c>
      <c r="L606" s="286">
        <v>35.903649000000001</v>
      </c>
      <c r="M606" s="286">
        <v>38.761054999999999</v>
      </c>
    </row>
    <row r="607" spans="2:13" ht="13.5" x14ac:dyDescent="0.25">
      <c r="B607" s="173" t="s">
        <v>3186</v>
      </c>
      <c r="C607" s="38" t="s">
        <v>708</v>
      </c>
      <c r="D607" s="286">
        <v>21.030259999999998</v>
      </c>
      <c r="E607" s="286">
        <v>30.32976</v>
      </c>
      <c r="F607" s="286">
        <v>31.643179</v>
      </c>
      <c r="G607" s="286">
        <v>37.468176999999997</v>
      </c>
      <c r="H607" s="286">
        <v>45.457350000000005</v>
      </c>
      <c r="I607" s="286">
        <v>50.796795999999993</v>
      </c>
      <c r="J607" s="286">
        <v>56.224339000000001</v>
      </c>
      <c r="K607" s="286">
        <v>62.188641000000004</v>
      </c>
      <c r="L607" s="286">
        <v>89.932483000000005</v>
      </c>
      <c r="M607" s="286">
        <v>99.092061999999999</v>
      </c>
    </row>
    <row r="608" spans="2:13" ht="13.5" x14ac:dyDescent="0.25">
      <c r="B608" s="173" t="s">
        <v>3187</v>
      </c>
      <c r="C608" s="38" t="s">
        <v>709</v>
      </c>
      <c r="D608" s="286">
        <v>1.2929850000000001</v>
      </c>
      <c r="E608" s="286">
        <v>0.531941</v>
      </c>
      <c r="F608" s="286">
        <v>1.476329</v>
      </c>
      <c r="G608" s="286">
        <v>3.1843719999999998</v>
      </c>
      <c r="H608" s="286">
        <v>1.079966</v>
      </c>
      <c r="I608" s="286">
        <v>2.9450460000000005</v>
      </c>
      <c r="J608" s="286">
        <v>2.9891580000000002</v>
      </c>
      <c r="K608" s="286">
        <v>0.27280900000000002</v>
      </c>
      <c r="L608" s="286">
        <v>4.8823259999999999</v>
      </c>
      <c r="M608" s="286">
        <v>5.0649880000000005</v>
      </c>
    </row>
    <row r="609" spans="2:13" ht="13.5" x14ac:dyDescent="0.25">
      <c r="B609" s="173" t="s">
        <v>3188</v>
      </c>
      <c r="C609" s="38" t="s">
        <v>591</v>
      </c>
      <c r="D609" s="286">
        <v>1.6950780000000001</v>
      </c>
      <c r="E609" s="286">
        <v>2.289952</v>
      </c>
      <c r="F609" s="286">
        <v>3.0377450000000001</v>
      </c>
      <c r="G609" s="286">
        <v>3.372023</v>
      </c>
      <c r="H609" s="286">
        <v>3.4409920000000001</v>
      </c>
      <c r="I609" s="286">
        <v>4.078443</v>
      </c>
      <c r="J609" s="286">
        <v>4.627561</v>
      </c>
      <c r="K609" s="286">
        <v>5.5131259999999997</v>
      </c>
      <c r="L609" s="286">
        <v>6.9903120000000003</v>
      </c>
      <c r="M609" s="286">
        <v>5.8643590000000003</v>
      </c>
    </row>
    <row r="610" spans="2:13" ht="13.5" x14ac:dyDescent="0.25">
      <c r="B610" s="173" t="s">
        <v>3189</v>
      </c>
      <c r="C610" s="38" t="s">
        <v>2472</v>
      </c>
      <c r="D610" s="286">
        <v>22.983364999999999</v>
      </c>
      <c r="E610" s="286">
        <v>28.259605999999998</v>
      </c>
      <c r="F610" s="286">
        <v>30.694938</v>
      </c>
      <c r="G610" s="286">
        <v>36.168928999999999</v>
      </c>
      <c r="H610" s="286">
        <v>49.298117000000005</v>
      </c>
      <c r="I610" s="286">
        <v>50.281854999999993</v>
      </c>
      <c r="J610" s="286">
        <v>55.591284999999999</v>
      </c>
      <c r="K610" s="286">
        <v>67.712827000000004</v>
      </c>
      <c r="L610" s="286">
        <v>83.753341000000006</v>
      </c>
      <c r="M610" s="286">
        <v>79.976804000000001</v>
      </c>
    </row>
    <row r="611" spans="2:13" ht="13.5" x14ac:dyDescent="0.25">
      <c r="B611" s="173" t="s">
        <v>3190</v>
      </c>
      <c r="C611" s="38" t="s">
        <v>2474</v>
      </c>
      <c r="D611" s="286">
        <v>1.2470319999999999</v>
      </c>
      <c r="E611" s="286">
        <v>1.779107</v>
      </c>
      <c r="F611" s="286">
        <v>1.919735</v>
      </c>
      <c r="G611" s="286">
        <v>2.2503359999999999</v>
      </c>
      <c r="H611" s="286">
        <v>1.8774820000000001</v>
      </c>
      <c r="I611" s="286">
        <v>0.92301999999999995</v>
      </c>
      <c r="J611" s="286">
        <v>1.5110860000000002</v>
      </c>
      <c r="K611" s="286">
        <v>0.81157599999999996</v>
      </c>
      <c r="L611" s="286">
        <v>2.736704</v>
      </c>
      <c r="M611" s="286">
        <v>2.3363330000000002</v>
      </c>
    </row>
    <row r="612" spans="2:13" ht="13.5" x14ac:dyDescent="0.25">
      <c r="B612" s="173" t="s">
        <v>3191</v>
      </c>
      <c r="C612" s="38" t="s">
        <v>2476</v>
      </c>
      <c r="D612" s="286">
        <v>10.410990999999999</v>
      </c>
      <c r="E612" s="286">
        <v>12.863031999999999</v>
      </c>
      <c r="F612" s="286">
        <v>16.262611</v>
      </c>
      <c r="G612" s="286">
        <v>20.177541000000002</v>
      </c>
      <c r="H612" s="286">
        <v>24.100948000000002</v>
      </c>
      <c r="I612" s="286">
        <v>28.705977999999998</v>
      </c>
      <c r="J612" s="286">
        <v>32.924633</v>
      </c>
      <c r="K612" s="286">
        <v>48.474292000000005</v>
      </c>
      <c r="L612" s="286">
        <v>53.477079000000003</v>
      </c>
      <c r="M612" s="286">
        <v>57.416083999999998</v>
      </c>
    </row>
    <row r="613" spans="2:13" ht="13.5" x14ac:dyDescent="0.25">
      <c r="B613" s="173" t="s">
        <v>3192</v>
      </c>
      <c r="C613" s="38" t="s">
        <v>710</v>
      </c>
      <c r="D613" s="286">
        <v>26.284698000000002</v>
      </c>
      <c r="E613" s="286">
        <v>30.549075000000002</v>
      </c>
      <c r="F613" s="286">
        <v>34.611865000000002</v>
      </c>
      <c r="G613" s="286">
        <v>40.408650000000002</v>
      </c>
      <c r="H613" s="286">
        <v>45.165569000000005</v>
      </c>
      <c r="I613" s="286">
        <v>50.467706999999997</v>
      </c>
      <c r="J613" s="286">
        <v>53.516313999999994</v>
      </c>
      <c r="K613" s="286">
        <v>53.349680000000006</v>
      </c>
      <c r="L613" s="286">
        <v>67.498068000000004</v>
      </c>
      <c r="M613" s="286">
        <v>72.140105999999989</v>
      </c>
    </row>
    <row r="614" spans="2:13" ht="13.5" x14ac:dyDescent="0.25">
      <c r="B614" s="173" t="s">
        <v>3193</v>
      </c>
      <c r="C614" s="38" t="s">
        <v>711</v>
      </c>
      <c r="D614" s="286">
        <v>10.483435999999999</v>
      </c>
      <c r="E614" s="286">
        <v>10.796317</v>
      </c>
      <c r="F614" s="286">
        <v>11.797629000000001</v>
      </c>
      <c r="G614" s="286">
        <v>13.758566</v>
      </c>
      <c r="H614" s="286">
        <v>14.630357</v>
      </c>
      <c r="I614" s="286">
        <v>15.341861</v>
      </c>
      <c r="J614" s="286">
        <v>17.002532000000002</v>
      </c>
      <c r="K614" s="286">
        <v>19.442806999999998</v>
      </c>
      <c r="L614" s="286">
        <v>23.978950999999999</v>
      </c>
      <c r="M614" s="286">
        <v>22.648814999999999</v>
      </c>
    </row>
    <row r="615" spans="2:13" ht="13.5" x14ac:dyDescent="0.25">
      <c r="B615" s="173" t="s">
        <v>3194</v>
      </c>
      <c r="C615" s="38" t="s">
        <v>175</v>
      </c>
      <c r="D615" s="286">
        <v>1.221222</v>
      </c>
      <c r="E615" s="286">
        <v>2.1564760000000001</v>
      </c>
      <c r="F615" s="286">
        <v>2.8026980000000004</v>
      </c>
      <c r="G615" s="286">
        <v>4.13626</v>
      </c>
      <c r="H615" s="286">
        <v>4.9493620000000007</v>
      </c>
      <c r="I615" s="286">
        <v>6.3033599999999996</v>
      </c>
      <c r="J615" s="286">
        <v>7.3440729999999999</v>
      </c>
      <c r="K615" s="286">
        <v>9.4259890000000013</v>
      </c>
      <c r="L615" s="286">
        <v>14.752497</v>
      </c>
      <c r="M615" s="286">
        <v>16.100788000000001</v>
      </c>
    </row>
    <row r="616" spans="2:13" ht="13.5" x14ac:dyDescent="0.25">
      <c r="B616" s="173" t="s">
        <v>3195</v>
      </c>
      <c r="C616" s="38" t="s">
        <v>712</v>
      </c>
      <c r="D616" s="286">
        <v>2.9560849999999999</v>
      </c>
      <c r="E616" s="286">
        <v>3.2975910000000002</v>
      </c>
      <c r="F616" s="286">
        <v>3.591863</v>
      </c>
      <c r="G616" s="286">
        <v>4.0213010000000002</v>
      </c>
      <c r="H616" s="286">
        <v>4.1400900000000007</v>
      </c>
      <c r="I616" s="286">
        <v>4.3217339999999993</v>
      </c>
      <c r="J616" s="286">
        <v>4.482660000000001</v>
      </c>
      <c r="K616" s="286">
        <v>5.6898440000000008</v>
      </c>
      <c r="L616" s="286">
        <v>7.0046310000000007</v>
      </c>
      <c r="M616" s="286">
        <v>7.3611219999999999</v>
      </c>
    </row>
    <row r="617" spans="2:13" s="22" customFormat="1" ht="13.5" x14ac:dyDescent="0.25">
      <c r="B617" s="173" t="s">
        <v>3196</v>
      </c>
      <c r="C617" s="134" t="s">
        <v>713</v>
      </c>
      <c r="D617" s="286">
        <v>306.303246</v>
      </c>
      <c r="E617" s="286">
        <v>295.81334400000003</v>
      </c>
      <c r="F617" s="286">
        <v>318.77070500000002</v>
      </c>
      <c r="G617" s="286">
        <v>352.50194199999999</v>
      </c>
      <c r="H617" s="286">
        <v>381.57716699999997</v>
      </c>
      <c r="I617" s="286">
        <v>424.82816300000002</v>
      </c>
      <c r="J617" s="286">
        <v>433.728049</v>
      </c>
      <c r="K617" s="286">
        <v>531.31224999999995</v>
      </c>
      <c r="L617" s="286">
        <v>638.42415600000004</v>
      </c>
      <c r="M617" s="286">
        <v>631.45892800000001</v>
      </c>
    </row>
    <row r="618" spans="2:13" ht="13.5" x14ac:dyDescent="0.25">
      <c r="B618" s="173" t="s">
        <v>3197</v>
      </c>
      <c r="C618" s="38" t="s">
        <v>714</v>
      </c>
      <c r="D618" s="286">
        <v>0.82311999999999996</v>
      </c>
      <c r="E618" s="286">
        <v>0.92173099999999986</v>
      </c>
      <c r="F618" s="286">
        <v>1.0812889999999999</v>
      </c>
      <c r="G618" s="286">
        <v>1.37175</v>
      </c>
      <c r="H618" s="286">
        <v>1.4428990000000002</v>
      </c>
      <c r="I618" s="286">
        <v>1.5783130000000001</v>
      </c>
      <c r="J618" s="286">
        <v>1.9066779999999999</v>
      </c>
      <c r="K618" s="286">
        <v>3.0308099999999998</v>
      </c>
      <c r="L618" s="286">
        <v>4.3826909999999994</v>
      </c>
      <c r="M618" s="286">
        <v>3.5834999999999999</v>
      </c>
    </row>
    <row r="619" spans="2:13" ht="13.5" x14ac:dyDescent="0.25">
      <c r="B619" s="173" t="s">
        <v>3198</v>
      </c>
      <c r="C619" s="38" t="s">
        <v>715</v>
      </c>
      <c r="D619" s="286">
        <v>7.935797</v>
      </c>
      <c r="E619" s="286">
        <v>10.126346999999999</v>
      </c>
      <c r="F619" s="286">
        <v>12.559683</v>
      </c>
      <c r="G619" s="286">
        <v>10.206097</v>
      </c>
      <c r="H619" s="286">
        <v>11.000917999999999</v>
      </c>
      <c r="I619" s="286">
        <v>12.331258000000002</v>
      </c>
      <c r="J619" s="286">
        <v>12.641302999999999</v>
      </c>
      <c r="K619" s="286">
        <v>13.098694999999999</v>
      </c>
      <c r="L619" s="286">
        <v>17.402173000000001</v>
      </c>
      <c r="M619" s="286">
        <v>19.877535000000002</v>
      </c>
    </row>
    <row r="620" spans="2:13" ht="13.5" x14ac:dyDescent="0.25">
      <c r="B620" s="173" t="s">
        <v>3199</v>
      </c>
      <c r="C620" s="38" t="s">
        <v>716</v>
      </c>
      <c r="D620" s="286">
        <v>10.991719999999999</v>
      </c>
      <c r="E620" s="286">
        <v>12.766342000000002</v>
      </c>
      <c r="F620" s="286">
        <v>14.610362</v>
      </c>
      <c r="G620" s="286">
        <v>18.246482999999998</v>
      </c>
      <c r="H620" s="286">
        <v>16.696270999999999</v>
      </c>
      <c r="I620" s="286">
        <v>19.075866999999999</v>
      </c>
      <c r="J620" s="286">
        <v>20.906627</v>
      </c>
      <c r="K620" s="286">
        <v>22.329245999999998</v>
      </c>
      <c r="L620" s="286">
        <v>27.124261000000001</v>
      </c>
      <c r="M620" s="286">
        <v>27.114722999999998</v>
      </c>
    </row>
    <row r="621" spans="2:13" ht="13.5" x14ac:dyDescent="0.25">
      <c r="B621" s="173" t="s">
        <v>3200</v>
      </c>
      <c r="C621" s="38" t="s">
        <v>717</v>
      </c>
      <c r="D621" s="286">
        <v>1.200512</v>
      </c>
      <c r="E621" s="286">
        <v>1.722669</v>
      </c>
      <c r="F621" s="286">
        <v>2.8780159999999997</v>
      </c>
      <c r="G621" s="286">
        <v>4.038341</v>
      </c>
      <c r="H621" s="286">
        <v>5.223522</v>
      </c>
      <c r="I621" s="286">
        <v>6.8781789999999994</v>
      </c>
      <c r="J621" s="286">
        <v>8.0107730000000004</v>
      </c>
      <c r="K621" s="286">
        <v>9.8028459999999988</v>
      </c>
      <c r="L621" s="286">
        <v>12.914152</v>
      </c>
      <c r="M621" s="286">
        <v>13.263427</v>
      </c>
    </row>
    <row r="622" spans="2:13" ht="13.5" x14ac:dyDescent="0.25">
      <c r="B622" s="173" t="s">
        <v>3201</v>
      </c>
      <c r="C622" s="38" t="s">
        <v>718</v>
      </c>
      <c r="D622" s="286">
        <v>5.8032909999999998</v>
      </c>
      <c r="E622" s="286">
        <v>7.2196100000000003</v>
      </c>
      <c r="F622" s="286">
        <v>8.9603040000000007</v>
      </c>
      <c r="G622" s="286">
        <v>9.7464879999999994</v>
      </c>
      <c r="H622" s="286">
        <v>13.078544000000001</v>
      </c>
      <c r="I622" s="286">
        <v>11.129777000000001</v>
      </c>
      <c r="J622" s="286">
        <v>16.906473999999999</v>
      </c>
      <c r="K622" s="286">
        <v>20.927030999999999</v>
      </c>
      <c r="L622" s="286">
        <v>28.546558999999998</v>
      </c>
      <c r="M622" s="286">
        <v>31.003712</v>
      </c>
    </row>
    <row r="623" spans="2:13" ht="13.5" x14ac:dyDescent="0.25">
      <c r="B623" s="173" t="s">
        <v>3202</v>
      </c>
      <c r="C623" s="38" t="s">
        <v>719</v>
      </c>
      <c r="D623" s="286">
        <v>10.829262</v>
      </c>
      <c r="E623" s="286">
        <v>12.370756999999999</v>
      </c>
      <c r="F623" s="286">
        <v>17.606379999999998</v>
      </c>
      <c r="G623" s="286">
        <v>21.094674999999999</v>
      </c>
      <c r="H623" s="286">
        <v>20.577118000000002</v>
      </c>
      <c r="I623" s="286">
        <v>22.453062999999997</v>
      </c>
      <c r="J623" s="286">
        <v>22.590941999999998</v>
      </c>
      <c r="K623" s="286">
        <v>26.814292000000002</v>
      </c>
      <c r="L623" s="286">
        <v>31.835578999999996</v>
      </c>
      <c r="M623" s="286">
        <v>50.347068999999998</v>
      </c>
    </row>
    <row r="624" spans="2:13" ht="13.5" x14ac:dyDescent="0.25">
      <c r="B624" s="173" t="s">
        <v>3203</v>
      </c>
      <c r="C624" s="38" t="s">
        <v>720</v>
      </c>
      <c r="D624" s="286">
        <v>4.7859379999999998</v>
      </c>
      <c r="E624" s="286">
        <v>5.0603489999999995</v>
      </c>
      <c r="F624" s="286">
        <v>6.0849899999999995</v>
      </c>
      <c r="G624" s="286">
        <v>8.0230829999999997</v>
      </c>
      <c r="H624" s="286">
        <v>12.163321</v>
      </c>
      <c r="I624" s="286">
        <v>14.495049999999999</v>
      </c>
      <c r="J624" s="286">
        <v>16.213210000000004</v>
      </c>
      <c r="K624" s="286">
        <v>22.81813</v>
      </c>
      <c r="L624" s="286">
        <v>29.148325</v>
      </c>
      <c r="M624" s="286">
        <v>29.392582000000001</v>
      </c>
    </row>
    <row r="625" spans="2:13" ht="13.5" x14ac:dyDescent="0.25">
      <c r="B625" s="173" t="s">
        <v>3204</v>
      </c>
      <c r="C625" s="38" t="s">
        <v>721</v>
      </c>
      <c r="D625" s="286">
        <v>14.023436999999999</v>
      </c>
      <c r="E625" s="286">
        <v>15.101808999999999</v>
      </c>
      <c r="F625" s="286">
        <v>16.306798000000001</v>
      </c>
      <c r="G625" s="286">
        <v>19.414639999999999</v>
      </c>
      <c r="H625" s="286">
        <v>18.439567</v>
      </c>
      <c r="I625" s="286">
        <v>20.110310999999999</v>
      </c>
      <c r="J625" s="286">
        <v>21.183892</v>
      </c>
      <c r="K625" s="286">
        <v>18.215371999999999</v>
      </c>
      <c r="L625" s="286">
        <v>19.574579999999997</v>
      </c>
      <c r="M625" s="286">
        <v>20.496595000000003</v>
      </c>
    </row>
    <row r="626" spans="2:13" ht="13.5" x14ac:dyDescent="0.25">
      <c r="B626" s="173" t="s">
        <v>3205</v>
      </c>
      <c r="C626" s="38" t="s">
        <v>722</v>
      </c>
      <c r="D626" s="286">
        <v>0.33126900000000004</v>
      </c>
      <c r="E626" s="286">
        <v>0.17763000000000001</v>
      </c>
      <c r="F626" s="286">
        <v>0.40866000000000002</v>
      </c>
      <c r="G626" s="286">
        <v>1.1742520000000001</v>
      </c>
      <c r="H626" s="286">
        <v>1.464472</v>
      </c>
      <c r="I626" s="286">
        <v>1.831367</v>
      </c>
      <c r="J626" s="286">
        <v>2.4379429999999997</v>
      </c>
      <c r="K626" s="286">
        <v>12.484432</v>
      </c>
      <c r="L626" s="286">
        <v>10.546082999999999</v>
      </c>
      <c r="M626" s="286">
        <v>4.7091600000000007</v>
      </c>
    </row>
    <row r="627" spans="2:13" ht="13.5" x14ac:dyDescent="0.25">
      <c r="B627" s="173" t="s">
        <v>3206</v>
      </c>
      <c r="C627" s="38" t="s">
        <v>723</v>
      </c>
      <c r="D627" s="286">
        <v>14.2685</v>
      </c>
      <c r="E627" s="286">
        <v>14.815728</v>
      </c>
      <c r="F627" s="286">
        <v>17.404283</v>
      </c>
      <c r="G627" s="286">
        <v>21.314956000000002</v>
      </c>
      <c r="H627" s="286">
        <v>23.149377999999999</v>
      </c>
      <c r="I627" s="286">
        <v>29.147779</v>
      </c>
      <c r="J627" s="286">
        <v>30.775518999999999</v>
      </c>
      <c r="K627" s="286">
        <v>33.639963000000002</v>
      </c>
      <c r="L627" s="286">
        <v>49.574012000000003</v>
      </c>
      <c r="M627" s="286">
        <v>51.319267999999994</v>
      </c>
    </row>
    <row r="628" spans="2:13" ht="13.5" x14ac:dyDescent="0.25">
      <c r="B628" s="173" t="s">
        <v>3207</v>
      </c>
      <c r="C628" s="38" t="s">
        <v>724</v>
      </c>
      <c r="D628" s="286">
        <v>1.6393899999999999</v>
      </c>
      <c r="E628" s="286">
        <v>1.6378500000000003</v>
      </c>
      <c r="F628" s="286">
        <v>1.8654149999999998</v>
      </c>
      <c r="G628" s="286">
        <v>2.0536620000000001</v>
      </c>
      <c r="H628" s="286">
        <v>2.3910019999999998</v>
      </c>
      <c r="I628" s="286">
        <v>2.5220829999999999</v>
      </c>
      <c r="J628" s="286">
        <v>2.8596970000000006</v>
      </c>
      <c r="K628" s="286">
        <v>3.1046740000000002</v>
      </c>
      <c r="L628" s="286">
        <v>3.5163120000000001</v>
      </c>
      <c r="M628" s="286">
        <v>3.6624989999999999</v>
      </c>
    </row>
    <row r="629" spans="2:13" ht="13.5" x14ac:dyDescent="0.25">
      <c r="B629" s="173" t="s">
        <v>3208</v>
      </c>
      <c r="C629" s="38" t="s">
        <v>725</v>
      </c>
      <c r="D629" s="286">
        <v>3.4306749999999999</v>
      </c>
      <c r="E629" s="286">
        <v>3.9598059999999995</v>
      </c>
      <c r="F629" s="286">
        <v>4.4218580000000003</v>
      </c>
      <c r="G629" s="286">
        <v>5.3188370000000003</v>
      </c>
      <c r="H629" s="286">
        <v>5.531758</v>
      </c>
      <c r="I629" s="286">
        <v>6.5654180000000002</v>
      </c>
      <c r="J629" s="286">
        <v>7.1013169999999999</v>
      </c>
      <c r="K629" s="286">
        <v>8.3491689999999998</v>
      </c>
      <c r="L629" s="286">
        <v>9.5484439999999999</v>
      </c>
      <c r="M629" s="286">
        <v>8.934374</v>
      </c>
    </row>
    <row r="630" spans="2:13" ht="13.5" x14ac:dyDescent="0.25">
      <c r="B630" s="173" t="s">
        <v>3209</v>
      </c>
      <c r="C630" s="38" t="s">
        <v>2471</v>
      </c>
      <c r="D630" s="286">
        <v>41.709336999999998</v>
      </c>
      <c r="E630" s="286">
        <v>45.227862999999999</v>
      </c>
      <c r="F630" s="286">
        <v>47.753900999999999</v>
      </c>
      <c r="G630" s="286">
        <v>53.284125000000003</v>
      </c>
      <c r="H630" s="286">
        <v>57.473155999999996</v>
      </c>
      <c r="I630" s="286">
        <v>66.736458999999996</v>
      </c>
      <c r="J630" s="286">
        <v>71.753895999999997</v>
      </c>
      <c r="K630" s="286">
        <v>90.995671999999985</v>
      </c>
      <c r="L630" s="286">
        <v>113.44658</v>
      </c>
      <c r="M630" s="286">
        <v>114.812541</v>
      </c>
    </row>
    <row r="631" spans="2:13" ht="13.5" x14ac:dyDescent="0.25">
      <c r="B631" s="173" t="s">
        <v>3210</v>
      </c>
      <c r="C631" s="38" t="s">
        <v>2473</v>
      </c>
      <c r="D631" s="286">
        <v>6.8458039999999993</v>
      </c>
      <c r="E631" s="286">
        <v>7.5458569999999998</v>
      </c>
      <c r="F631" s="286">
        <v>8.7699750000000005</v>
      </c>
      <c r="G631" s="286">
        <v>10.69458</v>
      </c>
      <c r="H631" s="286">
        <v>17.596042000000001</v>
      </c>
      <c r="I631" s="286">
        <v>17.112068999999998</v>
      </c>
      <c r="J631" s="286">
        <v>18.679217999999999</v>
      </c>
      <c r="K631" s="286">
        <v>27.383250000000004</v>
      </c>
      <c r="L631" s="286">
        <v>38.246432999999996</v>
      </c>
      <c r="M631" s="286">
        <v>39.308458000000002</v>
      </c>
    </row>
    <row r="632" spans="2:13" ht="13.5" x14ac:dyDescent="0.25">
      <c r="B632" s="173" t="s">
        <v>3211</v>
      </c>
      <c r="C632" s="38" t="s">
        <v>2475</v>
      </c>
      <c r="D632" s="286">
        <v>3.9773199999999997</v>
      </c>
      <c r="E632" s="286">
        <v>4.8762370000000006</v>
      </c>
      <c r="F632" s="286">
        <v>5.250769</v>
      </c>
      <c r="G632" s="286">
        <v>6.6685970000000001</v>
      </c>
      <c r="H632" s="286">
        <v>6.9164029999999999</v>
      </c>
      <c r="I632" s="286">
        <v>7.6749159999999996</v>
      </c>
      <c r="J632" s="286">
        <v>8.2105570000000014</v>
      </c>
      <c r="K632" s="286">
        <v>8.6576979999999999</v>
      </c>
      <c r="L632" s="286">
        <v>11.027870999999999</v>
      </c>
      <c r="M632" s="286">
        <v>9.7881530000000012</v>
      </c>
    </row>
    <row r="633" spans="2:13" ht="13.5" x14ac:dyDescent="0.25">
      <c r="B633" s="173" t="s">
        <v>3212</v>
      </c>
      <c r="C633" s="38" t="s">
        <v>726</v>
      </c>
      <c r="D633" s="286">
        <v>49.641225000000006</v>
      </c>
      <c r="E633" s="286">
        <v>51.803255999999998</v>
      </c>
      <c r="F633" s="286">
        <v>55.767457000000007</v>
      </c>
      <c r="G633" s="286">
        <v>61.423828999999998</v>
      </c>
      <c r="H633" s="286">
        <v>72.066551000000004</v>
      </c>
      <c r="I633" s="286">
        <v>79.596365999999989</v>
      </c>
      <c r="J633" s="286">
        <v>83.186132000000001</v>
      </c>
      <c r="K633" s="286">
        <v>95.391863999999998</v>
      </c>
      <c r="L633" s="286">
        <v>128.30862300000001</v>
      </c>
      <c r="M633" s="286">
        <v>142.660077</v>
      </c>
    </row>
    <row r="634" spans="2:13" ht="13.5" x14ac:dyDescent="0.25">
      <c r="B634" s="173" t="s">
        <v>3213</v>
      </c>
      <c r="C634" s="38" t="s">
        <v>727</v>
      </c>
      <c r="D634" s="286">
        <v>8.6295520000000003</v>
      </c>
      <c r="E634" s="286">
        <v>11.402376000000002</v>
      </c>
      <c r="F634" s="286">
        <v>13.825526</v>
      </c>
      <c r="G634" s="286">
        <v>16.515979999999999</v>
      </c>
      <c r="H634" s="286">
        <v>18.793175999999999</v>
      </c>
      <c r="I634" s="286">
        <v>21.491710999999999</v>
      </c>
      <c r="J634" s="286">
        <v>23.356536999999999</v>
      </c>
      <c r="K634" s="286">
        <v>27.56541</v>
      </c>
      <c r="L634" s="286">
        <v>34.756300000000003</v>
      </c>
      <c r="M634" s="286">
        <v>38.35924</v>
      </c>
    </row>
    <row r="635" spans="2:13" ht="13.5" x14ac:dyDescent="0.25">
      <c r="B635" s="173" t="s">
        <v>3214</v>
      </c>
      <c r="C635" s="38" t="s">
        <v>728</v>
      </c>
      <c r="D635" s="286">
        <v>8.8628440000000008</v>
      </c>
      <c r="E635" s="286">
        <v>9.2732279999999996</v>
      </c>
      <c r="F635" s="286">
        <v>11.185641</v>
      </c>
      <c r="G635" s="286">
        <v>13.610251</v>
      </c>
      <c r="H635" s="286">
        <v>15.130856999999999</v>
      </c>
      <c r="I635" s="286">
        <v>17.647995000000002</v>
      </c>
      <c r="J635" s="286">
        <v>18.084999</v>
      </c>
      <c r="K635" s="286">
        <v>20.493542000000001</v>
      </c>
      <c r="L635" s="286">
        <v>28.470288000000004</v>
      </c>
      <c r="M635" s="286">
        <v>30.043073</v>
      </c>
    </row>
    <row r="636" spans="2:13" ht="13.5" x14ac:dyDescent="0.25">
      <c r="B636" s="173" t="s">
        <v>3215</v>
      </c>
      <c r="C636" s="38" t="s">
        <v>729</v>
      </c>
      <c r="D636" s="286">
        <v>6.0269219999999999</v>
      </c>
      <c r="E636" s="286">
        <v>7.992102</v>
      </c>
      <c r="F636" s="286">
        <v>9.8242659999999997</v>
      </c>
      <c r="G636" s="286">
        <v>11.073956000000001</v>
      </c>
      <c r="H636" s="286">
        <v>7.449414</v>
      </c>
      <c r="I636" s="286">
        <v>6.5308090000000005</v>
      </c>
      <c r="J636" s="286">
        <v>6.3387060000000002</v>
      </c>
      <c r="K636" s="286">
        <v>5.7699909999999992</v>
      </c>
      <c r="L636" s="286">
        <v>6.185136</v>
      </c>
      <c r="M636" s="286">
        <v>14.826694</v>
      </c>
    </row>
    <row r="637" spans="2:13" ht="13.5" x14ac:dyDescent="0.25">
      <c r="B637" s="173" t="s">
        <v>3216</v>
      </c>
      <c r="C637" s="38" t="s">
        <v>730</v>
      </c>
      <c r="D637" s="286">
        <v>2.7557909999999999</v>
      </c>
      <c r="E637" s="286">
        <v>2.7697630000000002</v>
      </c>
      <c r="F637" s="286">
        <v>3.9711689999999997</v>
      </c>
      <c r="G637" s="286">
        <v>4.6895519999999999</v>
      </c>
      <c r="H637" s="286">
        <v>4.7801039999999997</v>
      </c>
      <c r="I637" s="286">
        <v>5.6144530000000001</v>
      </c>
      <c r="J637" s="286">
        <v>5.968655</v>
      </c>
      <c r="K637" s="286">
        <v>7.2046039999999998</v>
      </c>
      <c r="L637" s="286">
        <v>7.0497140000000007</v>
      </c>
      <c r="M637" s="286">
        <v>6.2613559999999993</v>
      </c>
    </row>
    <row r="638" spans="2:13" ht="13.5" x14ac:dyDescent="0.25">
      <c r="B638" s="173" t="s">
        <v>3217</v>
      </c>
      <c r="C638" s="38" t="s">
        <v>731</v>
      </c>
      <c r="D638" s="286">
        <v>3.525398</v>
      </c>
      <c r="E638" s="286">
        <v>3.722912</v>
      </c>
      <c r="F638" s="286">
        <v>4.1536770000000001</v>
      </c>
      <c r="G638" s="286">
        <v>5.2715360000000002</v>
      </c>
      <c r="H638" s="286">
        <v>5.4495999999999993</v>
      </c>
      <c r="I638" s="286">
        <v>6.3932339999999996</v>
      </c>
      <c r="J638" s="286">
        <v>7.0977589999999999</v>
      </c>
      <c r="K638" s="286">
        <v>6.9357319999999998</v>
      </c>
      <c r="L638" s="286">
        <v>7.6996249999999993</v>
      </c>
      <c r="M638" s="286">
        <v>7.5280490000000002</v>
      </c>
    </row>
    <row r="639" spans="2:13" ht="13.5" x14ac:dyDescent="0.25">
      <c r="B639" s="173" t="s">
        <v>3218</v>
      </c>
      <c r="C639" s="38" t="s">
        <v>732</v>
      </c>
      <c r="D639" s="286">
        <v>1.702321</v>
      </c>
      <c r="E639" s="286">
        <v>2.109499</v>
      </c>
      <c r="F639" s="286">
        <v>2.146846</v>
      </c>
      <c r="G639" s="286">
        <v>2.4324859999999999</v>
      </c>
      <c r="H639" s="286">
        <v>2.5516480000000001</v>
      </c>
      <c r="I639" s="286">
        <v>2.586913</v>
      </c>
      <c r="J639" s="286">
        <v>2.8246340000000001</v>
      </c>
      <c r="K639" s="286">
        <v>5.2492789999999996</v>
      </c>
      <c r="L639" s="286">
        <v>8.9237579999999994</v>
      </c>
      <c r="M639" s="286">
        <v>10.435079000000002</v>
      </c>
    </row>
    <row r="640" spans="2:13" ht="13.5" x14ac:dyDescent="0.25">
      <c r="B640" s="173" t="s">
        <v>3219</v>
      </c>
      <c r="C640" s="38" t="s">
        <v>733</v>
      </c>
      <c r="D640" s="286">
        <v>31.533169000000001</v>
      </c>
      <c r="E640" s="286">
        <v>30.582394000000001</v>
      </c>
      <c r="F640" s="286">
        <v>32.743197000000002</v>
      </c>
      <c r="G640" s="286">
        <v>35.640143000000002</v>
      </c>
      <c r="H640" s="286">
        <v>41.175593999999997</v>
      </c>
      <c r="I640" s="286">
        <v>47.402507999999997</v>
      </c>
      <c r="J640" s="286">
        <v>49.413021000000008</v>
      </c>
      <c r="K640" s="286">
        <v>60.148424999999996</v>
      </c>
      <c r="L640" s="286">
        <v>73.928734999999989</v>
      </c>
      <c r="M640" s="286">
        <v>74.75</v>
      </c>
    </row>
    <row r="641" spans="2:13" ht="13.5" x14ac:dyDescent="0.25">
      <c r="B641" s="173" t="s">
        <v>3220</v>
      </c>
      <c r="C641" s="38" t="s">
        <v>734</v>
      </c>
      <c r="D641" s="286">
        <v>23.031365999999998</v>
      </c>
      <c r="E641" s="286">
        <v>26.047219999999999</v>
      </c>
      <c r="F641" s="286">
        <v>28.528381000000003</v>
      </c>
      <c r="G641" s="286">
        <v>42.313789999999997</v>
      </c>
      <c r="H641" s="286">
        <v>57.643479999999997</v>
      </c>
      <c r="I641" s="286">
        <v>62.799368999999999</v>
      </c>
      <c r="J641" s="286">
        <v>73.590224000000006</v>
      </c>
      <c r="K641" s="286">
        <v>81.097317000000004</v>
      </c>
      <c r="L641" s="286">
        <v>108.939841</v>
      </c>
      <c r="M641" s="286">
        <v>134.70698299999998</v>
      </c>
    </row>
    <row r="642" spans="2:13" ht="13.5" x14ac:dyDescent="0.25">
      <c r="B642" s="173" t="s">
        <v>3221</v>
      </c>
      <c r="C642" s="38" t="s">
        <v>735</v>
      </c>
      <c r="D642" s="286">
        <v>5.9645799999999998</v>
      </c>
      <c r="E642" s="286">
        <v>6.1907060000000005</v>
      </c>
      <c r="F642" s="286">
        <v>6.2749209999999991</v>
      </c>
      <c r="G642" s="286">
        <v>8.1586289999999995</v>
      </c>
      <c r="H642" s="286">
        <v>6.0727419999999999</v>
      </c>
      <c r="I642" s="286">
        <v>9.5878910000000008</v>
      </c>
      <c r="J642" s="286">
        <v>11.219137</v>
      </c>
      <c r="K642" s="286">
        <v>15.926707999999998</v>
      </c>
      <c r="L642" s="286">
        <v>22.781928000000001</v>
      </c>
      <c r="M642" s="286">
        <v>14.898910000000001</v>
      </c>
    </row>
    <row r="643" spans="2:13" ht="13.5" x14ac:dyDescent="0.25">
      <c r="B643" s="173" t="s">
        <v>3222</v>
      </c>
      <c r="C643" s="38" t="s">
        <v>736</v>
      </c>
      <c r="D643" s="286">
        <v>14.667092999999999</v>
      </c>
      <c r="E643" s="286">
        <v>18.480926999999998</v>
      </c>
      <c r="F643" s="286">
        <v>21.637205999999999</v>
      </c>
      <c r="G643" s="286">
        <v>24.396159999999998</v>
      </c>
      <c r="H643" s="286">
        <v>24.456918000000002</v>
      </c>
      <c r="I643" s="286">
        <v>28.073126000000002</v>
      </c>
      <c r="J643" s="286">
        <v>30.358797000000003</v>
      </c>
      <c r="K643" s="286">
        <v>40.174433999999998</v>
      </c>
      <c r="L643" s="286">
        <v>53.631788999999998</v>
      </c>
      <c r="M643" s="286">
        <v>51.293931000000001</v>
      </c>
    </row>
    <row r="644" spans="2:13" ht="13.5" x14ac:dyDescent="0.25">
      <c r="B644" s="173" t="s">
        <v>3223</v>
      </c>
      <c r="C644" s="38" t="s">
        <v>737</v>
      </c>
      <c r="D644" s="286">
        <v>54.693445999999994</v>
      </c>
      <c r="E644" s="286">
        <v>56.134231</v>
      </c>
      <c r="F644" s="286">
        <v>60.211850000000005</v>
      </c>
      <c r="G644" s="286">
        <v>67.220343</v>
      </c>
      <c r="H644" s="286">
        <v>77.779432999999997</v>
      </c>
      <c r="I644" s="286">
        <v>90.523788999999994</v>
      </c>
      <c r="J644" s="286">
        <v>95.03864200000001</v>
      </c>
      <c r="K644" s="286">
        <v>96.299396999999999</v>
      </c>
      <c r="L644" s="286">
        <v>112.780928</v>
      </c>
      <c r="M644" s="286">
        <v>138.75644</v>
      </c>
    </row>
    <row r="645" spans="2:13" ht="13.5" x14ac:dyDescent="0.25">
      <c r="B645" s="173" t="s">
        <v>3224</v>
      </c>
      <c r="C645" s="38" t="s">
        <v>738</v>
      </c>
      <c r="D645" s="286">
        <v>5.4352960000000001</v>
      </c>
      <c r="E645" s="286">
        <v>6.3072210000000002</v>
      </c>
      <c r="F645" s="286">
        <v>8.0070910000000008</v>
      </c>
      <c r="G645" s="286">
        <v>9.8324429999999996</v>
      </c>
      <c r="H645" s="286">
        <v>10.085446999999998</v>
      </c>
      <c r="I645" s="286">
        <v>10.896716000000001</v>
      </c>
      <c r="J645" s="286">
        <v>9.2793670000000006</v>
      </c>
      <c r="K645" s="286">
        <v>9.111661999999999</v>
      </c>
      <c r="L645" s="286">
        <v>10.257626999999999</v>
      </c>
      <c r="M645" s="286">
        <v>9.1648840000000007</v>
      </c>
    </row>
    <row r="646" spans="2:13" ht="13.5" x14ac:dyDescent="0.25">
      <c r="B646" s="173" t="s">
        <v>3225</v>
      </c>
      <c r="C646" s="38" t="s">
        <v>739</v>
      </c>
      <c r="D646" s="286">
        <v>0</v>
      </c>
      <c r="E646" s="286">
        <v>0</v>
      </c>
      <c r="F646" s="286">
        <v>0.13159999999999999</v>
      </c>
      <c r="G646" s="286">
        <v>9.68E-4</v>
      </c>
      <c r="H646" s="286">
        <v>4.2590000000000006E-3</v>
      </c>
      <c r="I646" s="286">
        <v>2.6915000000000001E-2</v>
      </c>
      <c r="J646" s="286">
        <v>5.4444999999999993E-2</v>
      </c>
      <c r="K646" s="286">
        <v>0.139183</v>
      </c>
      <c r="L646" s="286">
        <v>0.61013099999999998</v>
      </c>
      <c r="M646" s="286">
        <v>0.26097999999999999</v>
      </c>
    </row>
    <row r="647" spans="2:13" ht="13.5" x14ac:dyDescent="0.25">
      <c r="B647" s="173" t="s">
        <v>3226</v>
      </c>
      <c r="C647" s="38" t="s">
        <v>740</v>
      </c>
      <c r="D647" s="286">
        <v>1.9053309999999999</v>
      </c>
      <c r="E647" s="286">
        <v>2.366206</v>
      </c>
      <c r="F647" s="286">
        <v>2.693181</v>
      </c>
      <c r="G647" s="286">
        <v>3.1971189999999998</v>
      </c>
      <c r="H647" s="286">
        <v>3.4954800000000001</v>
      </c>
      <c r="I647" s="286">
        <v>3.2981340000000001</v>
      </c>
      <c r="J647" s="286">
        <v>3.0660990000000004</v>
      </c>
      <c r="K647" s="286">
        <v>1.140754</v>
      </c>
      <c r="L647" s="286">
        <v>1.2304279999999999</v>
      </c>
      <c r="M647" s="286">
        <v>0.7692810000000001</v>
      </c>
    </row>
    <row r="648" spans="2:13" ht="13.5" x14ac:dyDescent="0.25">
      <c r="B648" s="173" t="s">
        <v>3227</v>
      </c>
      <c r="C648" s="38" t="s">
        <v>741</v>
      </c>
      <c r="D648" s="286">
        <v>6.1805459999999997</v>
      </c>
      <c r="E648" s="286">
        <v>7.0102909999999996</v>
      </c>
      <c r="F648" s="286">
        <v>7.6231020000000003</v>
      </c>
      <c r="G648" s="286">
        <v>9.3909939999999992</v>
      </c>
      <c r="H648" s="286">
        <v>10.221921</v>
      </c>
      <c r="I648" s="286">
        <v>11.40723</v>
      </c>
      <c r="J648" s="286">
        <v>12.259089000000001</v>
      </c>
      <c r="K648" s="286">
        <v>13.304898</v>
      </c>
      <c r="L648" s="286">
        <v>14.881319</v>
      </c>
      <c r="M648" s="286">
        <v>13.12175</v>
      </c>
    </row>
    <row r="649" spans="2:13" ht="13.5" x14ac:dyDescent="0.25">
      <c r="B649" s="173" t="s">
        <v>3228</v>
      </c>
      <c r="C649" s="38" t="s">
        <v>742</v>
      </c>
      <c r="D649" s="286">
        <v>3.8741770000000004</v>
      </c>
      <c r="E649" s="286">
        <v>2.968216</v>
      </c>
      <c r="F649" s="286">
        <v>3.2436590000000001</v>
      </c>
      <c r="G649" s="286">
        <v>4.1196450000000002</v>
      </c>
      <c r="H649" s="286">
        <v>4.9157139999999995</v>
      </c>
      <c r="I649" s="286">
        <v>6.6994880000000006</v>
      </c>
      <c r="J649" s="286">
        <v>7.1250159999999996</v>
      </c>
      <c r="K649" s="286">
        <v>9.9233989999999999</v>
      </c>
      <c r="L649" s="286">
        <v>13.118505000000001</v>
      </c>
      <c r="M649" s="286">
        <v>12.274117</v>
      </c>
    </row>
    <row r="650" spans="2:13" ht="13.5" x14ac:dyDescent="0.25">
      <c r="B650" s="173" t="s">
        <v>3229</v>
      </c>
      <c r="C650" s="38" t="s">
        <v>743</v>
      </c>
      <c r="D650" s="286">
        <v>20.392440999999998</v>
      </c>
      <c r="E650" s="286">
        <v>20.751841000000002</v>
      </c>
      <c r="F650" s="286">
        <v>25.094300999999998</v>
      </c>
      <c r="G650" s="286">
        <v>31.276123999999999</v>
      </c>
      <c r="H650" s="286">
        <v>35.786236000000002</v>
      </c>
      <c r="I650" s="286">
        <v>44.919353999999998</v>
      </c>
      <c r="J650" s="286">
        <v>46.967315999999997</v>
      </c>
      <c r="K650" s="286">
        <v>56.702988000000005</v>
      </c>
      <c r="L650" s="286">
        <v>74.370767000000001</v>
      </c>
      <c r="M650" s="286">
        <v>64.679988000000009</v>
      </c>
    </row>
    <row r="651" spans="2:13" ht="13.5" x14ac:dyDescent="0.25">
      <c r="B651" s="173" t="s">
        <v>3230</v>
      </c>
      <c r="C651" s="38" t="s">
        <v>744</v>
      </c>
      <c r="D651" s="286">
        <v>1.422798</v>
      </c>
      <c r="E651" s="286">
        <v>2.1632940000000001</v>
      </c>
      <c r="F651" s="286">
        <v>2.5664859999999998</v>
      </c>
      <c r="G651" s="286">
        <v>2.6773999999999996</v>
      </c>
      <c r="H651" s="286">
        <v>3.0531969999999999</v>
      </c>
      <c r="I651" s="286">
        <v>3.2660179999999999</v>
      </c>
      <c r="J651" s="286">
        <v>3.0652899999999996</v>
      </c>
      <c r="K651" s="286">
        <v>3.9747439999999998</v>
      </c>
      <c r="L651" s="286">
        <v>4.2331149999999997</v>
      </c>
      <c r="M651" s="286">
        <v>3.5255740000000002</v>
      </c>
    </row>
    <row r="652" spans="2:13" ht="13.5" x14ac:dyDescent="0.25">
      <c r="B652" s="173" t="s">
        <v>3231</v>
      </c>
      <c r="C652" s="38" t="s">
        <v>745</v>
      </c>
      <c r="D652" s="286">
        <v>10.859306</v>
      </c>
      <c r="E652" s="286">
        <v>15.05509</v>
      </c>
      <c r="F652" s="286">
        <v>18.875678999999998</v>
      </c>
      <c r="G652" s="286">
        <v>22.665794999999999</v>
      </c>
      <c r="H652" s="286">
        <v>25.121935000000001</v>
      </c>
      <c r="I652" s="286">
        <v>28.719193000000001</v>
      </c>
      <c r="J652" s="286">
        <v>29.314230999999999</v>
      </c>
      <c r="K652" s="286">
        <v>33.968205999999995</v>
      </c>
      <c r="L652" s="286">
        <v>53.108359</v>
      </c>
      <c r="M652" s="286">
        <v>56.099338000000003</v>
      </c>
    </row>
    <row r="653" spans="2:13" ht="13.5" x14ac:dyDescent="0.25">
      <c r="B653" s="173" t="s">
        <v>3232</v>
      </c>
      <c r="C653" s="38" t="s">
        <v>532</v>
      </c>
      <c r="D653" s="286">
        <v>0.35855300000000001</v>
      </c>
      <c r="E653" s="286">
        <v>0.52785299999999991</v>
      </c>
      <c r="F653" s="286">
        <v>0.582399</v>
      </c>
      <c r="G653" s="286">
        <v>0.6693960000000001</v>
      </c>
      <c r="H653" s="286">
        <v>0.59313899999999997</v>
      </c>
      <c r="I653" s="286">
        <v>0.69137800000000005</v>
      </c>
      <c r="J653" s="286">
        <v>0.233264</v>
      </c>
      <c r="K653" s="286">
        <v>0.80344799999999994</v>
      </c>
      <c r="L653" s="286">
        <v>1.1600890000000001</v>
      </c>
      <c r="M653" s="286">
        <v>1.1406079999999998</v>
      </c>
    </row>
    <row r="654" spans="2:13" ht="13.5" x14ac:dyDescent="0.25">
      <c r="B654" s="173" t="s">
        <v>3233</v>
      </c>
      <c r="C654" s="38" t="s">
        <v>746</v>
      </c>
      <c r="D654" s="286">
        <v>1.584624</v>
      </c>
      <c r="E654" s="286">
        <v>1.541954</v>
      </c>
      <c r="F654" s="286">
        <v>1.902371</v>
      </c>
      <c r="G654" s="286">
        <v>2.0793189999999999</v>
      </c>
      <c r="H654" s="286">
        <v>2.4463659999999998</v>
      </c>
      <c r="I654" s="286">
        <v>2.4662649999999999</v>
      </c>
      <c r="J654" s="286">
        <v>2.5375890000000001</v>
      </c>
      <c r="K654" s="286">
        <v>3.1794469999999997</v>
      </c>
      <c r="L654" s="286">
        <v>3.4372059999999998</v>
      </c>
      <c r="M654" s="286">
        <v>3.2516849999999997</v>
      </c>
    </row>
    <row r="655" spans="2:13" ht="13.5" x14ac:dyDescent="0.25">
      <c r="B655" s="173" t="s">
        <v>3234</v>
      </c>
      <c r="C655" s="38" t="s">
        <v>747</v>
      </c>
      <c r="D655" s="286">
        <v>7.6589710000000011</v>
      </c>
      <c r="E655" s="286">
        <v>10.447081000000001</v>
      </c>
      <c r="F655" s="286">
        <v>13.727204</v>
      </c>
      <c r="G655" s="286">
        <v>16.723034999999999</v>
      </c>
      <c r="H655" s="286">
        <v>17.710573</v>
      </c>
      <c r="I655" s="286">
        <v>20.800015000000002</v>
      </c>
      <c r="J655" s="286">
        <v>21.847090000000001</v>
      </c>
      <c r="K655" s="286">
        <v>25.724191000000001</v>
      </c>
      <c r="L655" s="286">
        <v>26.193955000000003</v>
      </c>
      <c r="M655" s="286">
        <v>28.227138</v>
      </c>
    </row>
    <row r="656" spans="2:13" ht="13.5" x14ac:dyDescent="0.25">
      <c r="B656" s="173" t="s">
        <v>3235</v>
      </c>
      <c r="C656" s="38" t="s">
        <v>748</v>
      </c>
      <c r="D656" s="286">
        <v>16.499732999999999</v>
      </c>
      <c r="E656" s="286">
        <v>20.120324</v>
      </c>
      <c r="F656" s="286">
        <v>23.640239999999999</v>
      </c>
      <c r="G656" s="286">
        <v>28.303258</v>
      </c>
      <c r="H656" s="286">
        <v>32.090534000000005</v>
      </c>
      <c r="I656" s="286">
        <v>37.08934</v>
      </c>
      <c r="J656" s="286">
        <v>41.853162999999995</v>
      </c>
      <c r="K656" s="286">
        <v>52.587498999999994</v>
      </c>
      <c r="L656" s="286">
        <v>73.340816000000004</v>
      </c>
      <c r="M656" s="286">
        <v>70.834251999999992</v>
      </c>
    </row>
    <row r="657" spans="2:13" ht="13.5" x14ac:dyDescent="0.25">
      <c r="B657" s="173" t="s">
        <v>3236</v>
      </c>
      <c r="C657" s="38" t="s">
        <v>749</v>
      </c>
      <c r="D657" s="286">
        <v>2.1812290000000001</v>
      </c>
      <c r="E657" s="286">
        <v>2.4797010000000004</v>
      </c>
      <c r="F657" s="286">
        <v>3.0235500000000002</v>
      </c>
      <c r="G657" s="286">
        <v>4.0392410000000005</v>
      </c>
      <c r="H657" s="286">
        <v>4.0216580000000004</v>
      </c>
      <c r="I657" s="286">
        <v>4.5308339999999996</v>
      </c>
      <c r="J657" s="286">
        <v>4.9230270000000003</v>
      </c>
      <c r="K657" s="286">
        <v>6.6172930000000001</v>
      </c>
      <c r="L657" s="286">
        <v>8.0519990000000004</v>
      </c>
      <c r="M657" s="286">
        <v>7.1604090000000005</v>
      </c>
    </row>
    <row r="658" spans="2:13" ht="13.5" x14ac:dyDescent="0.25">
      <c r="B658" s="173" t="s">
        <v>3237</v>
      </c>
      <c r="C658" s="38" t="s">
        <v>750</v>
      </c>
      <c r="D658" s="286">
        <v>0</v>
      </c>
      <c r="E658" s="286">
        <v>2.1499999999999999E-4</v>
      </c>
      <c r="F658" s="286">
        <v>0</v>
      </c>
      <c r="G658" s="286">
        <v>0</v>
      </c>
      <c r="H658" s="286">
        <v>0</v>
      </c>
      <c r="I658" s="286">
        <v>8.1519999999999995E-3</v>
      </c>
      <c r="J658" s="286">
        <v>1.3042000000000002E-2</v>
      </c>
      <c r="K658" s="286">
        <v>2.7674999999999998E-2</v>
      </c>
      <c r="L658" s="286">
        <v>6.0323999999999996E-2</v>
      </c>
      <c r="M658" s="286">
        <v>3.1226999999999998E-2</v>
      </c>
    </row>
    <row r="659" spans="2:13" ht="13.5" x14ac:dyDescent="0.25">
      <c r="B659" s="173" t="s">
        <v>3238</v>
      </c>
      <c r="C659" s="38" t="s">
        <v>751</v>
      </c>
      <c r="D659" s="286">
        <v>1.94E-4</v>
      </c>
      <c r="E659" s="286">
        <v>1.091E-3</v>
      </c>
      <c r="F659" s="286">
        <v>3.7190000000000001E-3</v>
      </c>
      <c r="G659" s="286">
        <v>3.7589999999999998E-3</v>
      </c>
      <c r="H659" s="286">
        <v>2.5590000000000001E-3</v>
      </c>
      <c r="I659" s="286">
        <v>2.0569E-2</v>
      </c>
      <c r="J659" s="286">
        <v>2.9337999999999999E-2</v>
      </c>
      <c r="K659" s="286">
        <v>17.72072</v>
      </c>
      <c r="L659" s="286">
        <v>38.837555999999999</v>
      </c>
      <c r="M659" s="286">
        <v>0.10617499999999999</v>
      </c>
    </row>
    <row r="660" spans="2:13" ht="13.5" x14ac:dyDescent="0.25">
      <c r="B660" s="173" t="s">
        <v>3239</v>
      </c>
      <c r="C660" s="38" t="s">
        <v>752</v>
      </c>
      <c r="D660" s="286">
        <v>10.425115999999999</v>
      </c>
      <c r="E660" s="286">
        <v>13.597743999999999</v>
      </c>
      <c r="F660" s="286">
        <v>12.372885999999999</v>
      </c>
      <c r="G660" s="286">
        <v>13.369396</v>
      </c>
      <c r="H660" s="286">
        <v>14.386557000000002</v>
      </c>
      <c r="I660" s="286">
        <v>17.266876</v>
      </c>
      <c r="J660" s="286">
        <v>19.106595000000002</v>
      </c>
      <c r="K660" s="286">
        <v>24.288220000000003</v>
      </c>
      <c r="L660" s="286">
        <v>25.786588999999999</v>
      </c>
      <c r="M660" s="286">
        <v>29.179047000000001</v>
      </c>
    </row>
    <row r="661" spans="2:13" ht="13.5" x14ac:dyDescent="0.25">
      <c r="B661" s="173" t="s">
        <v>3240</v>
      </c>
      <c r="C661" s="38" t="s">
        <v>753</v>
      </c>
      <c r="D661" s="286">
        <v>19.331828000000002</v>
      </c>
      <c r="E661" s="286">
        <v>20.139631000000001</v>
      </c>
      <c r="F661" s="286">
        <v>22.527113999999997</v>
      </c>
      <c r="G661" s="286">
        <v>25.428741000000002</v>
      </c>
      <c r="H661" s="286">
        <v>28.634426999999999</v>
      </c>
      <c r="I661" s="286">
        <v>32.469737000000002</v>
      </c>
      <c r="J661" s="286">
        <v>34.587704000000002</v>
      </c>
      <c r="K661" s="286">
        <v>55.119118999999998</v>
      </c>
      <c r="L661" s="286">
        <v>69.851336000000003</v>
      </c>
      <c r="M661" s="286">
        <v>59.956089999999996</v>
      </c>
    </row>
    <row r="662" spans="2:13" ht="13.5" x14ac:dyDescent="0.25">
      <c r="B662" s="173" t="s">
        <v>3241</v>
      </c>
      <c r="C662" s="38" t="s">
        <v>754</v>
      </c>
      <c r="D662" s="286">
        <v>4.6004110000000003</v>
      </c>
      <c r="E662" s="286">
        <v>4.8847630000000004</v>
      </c>
      <c r="F662" s="286">
        <v>4.9946849999999996</v>
      </c>
      <c r="G662" s="286">
        <v>6.809793</v>
      </c>
      <c r="H662" s="286">
        <v>7.466386</v>
      </c>
      <c r="I662" s="286">
        <v>9.4866050000000008</v>
      </c>
      <c r="J662" s="286">
        <v>10.123904</v>
      </c>
      <c r="K662" s="286">
        <v>14.282843000000002</v>
      </c>
      <c r="L662" s="286">
        <v>19.395223999999999</v>
      </c>
      <c r="M662" s="286">
        <v>19.708359000000002</v>
      </c>
    </row>
    <row r="663" spans="2:13" ht="13.5" x14ac:dyDescent="0.25">
      <c r="B663" s="173" t="s">
        <v>3242</v>
      </c>
      <c r="C663" s="38" t="s">
        <v>755</v>
      </c>
      <c r="D663" s="286">
        <v>22.101871000000003</v>
      </c>
      <c r="E663" s="286">
        <v>29.725053000000003</v>
      </c>
      <c r="F663" s="286">
        <v>30.309795999999999</v>
      </c>
      <c r="G663" s="286">
        <v>34.484628000000001</v>
      </c>
      <c r="H663" s="286">
        <v>43.564645999999996</v>
      </c>
      <c r="I663" s="286">
        <v>47.927918999999996</v>
      </c>
      <c r="J663" s="286">
        <v>49.903683999999998</v>
      </c>
      <c r="K663" s="286">
        <v>53.453884000000002</v>
      </c>
      <c r="L663" s="286">
        <v>67.409838000000008</v>
      </c>
      <c r="M663" s="286">
        <v>66.921373000000003</v>
      </c>
    </row>
    <row r="664" spans="2:13" ht="13.5" x14ac:dyDescent="0.25">
      <c r="B664" s="173" t="s">
        <v>3243</v>
      </c>
      <c r="C664" s="38" t="s">
        <v>756</v>
      </c>
      <c r="D664" s="286">
        <v>3.684714</v>
      </c>
      <c r="E664" s="286">
        <v>4.3303229999999999</v>
      </c>
      <c r="F664" s="286">
        <v>4.9512999999999998</v>
      </c>
      <c r="G664" s="286">
        <v>6.6059209999999995</v>
      </c>
      <c r="H664" s="286">
        <v>8.0209650000000003</v>
      </c>
      <c r="I664" s="286">
        <v>8.9197869999999995</v>
      </c>
      <c r="J664" s="286">
        <v>9.1854459999999989</v>
      </c>
      <c r="K664" s="286">
        <v>12.209696999999998</v>
      </c>
      <c r="L664" s="286">
        <v>14.787901</v>
      </c>
      <c r="M664" s="286">
        <v>16.502012999999998</v>
      </c>
    </row>
    <row r="665" spans="2:13" ht="13.5" x14ac:dyDescent="0.25">
      <c r="B665" s="173" t="s">
        <v>3244</v>
      </c>
      <c r="C665" s="38" t="s">
        <v>757</v>
      </c>
      <c r="D665" s="286">
        <v>6.3029780000000004</v>
      </c>
      <c r="E665" s="286">
        <v>5.3817319999999995</v>
      </c>
      <c r="F665" s="286">
        <v>5.8527970000000007</v>
      </c>
      <c r="G665" s="286">
        <v>6.2106109999999992</v>
      </c>
      <c r="H665" s="286">
        <v>7.4789469999999998</v>
      </c>
      <c r="I665" s="286">
        <v>9.1474429999999991</v>
      </c>
      <c r="J665" s="286">
        <v>11.568184</v>
      </c>
      <c r="K665" s="286">
        <v>12.888417</v>
      </c>
      <c r="L665" s="286">
        <v>12.096644999999999</v>
      </c>
      <c r="M665" s="286">
        <v>8.6271009999999997</v>
      </c>
    </row>
    <row r="666" spans="2:13" ht="13.5" x14ac:dyDescent="0.25">
      <c r="B666" s="173" t="s">
        <v>3245</v>
      </c>
      <c r="C666" s="38" t="s">
        <v>758</v>
      </c>
      <c r="D666" s="286">
        <v>2.5558000000000001E-2</v>
      </c>
      <c r="E666" s="286">
        <v>0</v>
      </c>
      <c r="F666" s="286">
        <v>0</v>
      </c>
      <c r="G666" s="286">
        <v>2.6229999999999999E-3</v>
      </c>
      <c r="H666" s="286">
        <v>0</v>
      </c>
      <c r="I666" s="286">
        <v>2.2589999999999997E-3</v>
      </c>
      <c r="J666" s="286">
        <v>8.4613999999999995E-2</v>
      </c>
      <c r="K666" s="286">
        <v>0.17733299999999999</v>
      </c>
      <c r="L666" s="286">
        <v>0.54169800000000001</v>
      </c>
      <c r="M666" s="286">
        <v>0.62981300000000007</v>
      </c>
    </row>
    <row r="667" spans="2:13" ht="13.5" x14ac:dyDescent="0.25">
      <c r="B667" s="173" t="s">
        <v>3246</v>
      </c>
      <c r="C667" s="38" t="s">
        <v>759</v>
      </c>
      <c r="D667" s="286">
        <v>11.270137999999999</v>
      </c>
      <c r="E667" s="286">
        <v>13.227547999999999</v>
      </c>
      <c r="F667" s="286">
        <v>15.552113</v>
      </c>
      <c r="G667" s="286">
        <v>19.495134</v>
      </c>
      <c r="H667" s="286">
        <v>21.922848000000002</v>
      </c>
      <c r="I667" s="286">
        <v>26.153237000000001</v>
      </c>
      <c r="J667" s="286">
        <v>28.309622000000001</v>
      </c>
      <c r="K667" s="286">
        <v>31.133936000000002</v>
      </c>
      <c r="L667" s="286">
        <v>32.733412000000001</v>
      </c>
      <c r="M667" s="286">
        <v>36.313707000000001</v>
      </c>
    </row>
    <row r="668" spans="2:13" ht="13.5" x14ac:dyDescent="0.25">
      <c r="B668" s="173" t="s">
        <v>3247</v>
      </c>
      <c r="C668" s="38" t="s">
        <v>760</v>
      </c>
      <c r="D668" s="286">
        <v>5.2523419999999996</v>
      </c>
      <c r="E668" s="286">
        <v>6.9980139999999995</v>
      </c>
      <c r="F668" s="286">
        <v>8.7700370000000003</v>
      </c>
      <c r="G668" s="286">
        <v>9.8444649999999996</v>
      </c>
      <c r="H668" s="286">
        <v>9.8162009999999995</v>
      </c>
      <c r="I668" s="286">
        <v>11.096361</v>
      </c>
      <c r="J668" s="286">
        <v>12.222055000000001</v>
      </c>
      <c r="K668" s="286">
        <v>15.225117999999998</v>
      </c>
      <c r="L668" s="286">
        <v>49.315773</v>
      </c>
      <c r="M668" s="286">
        <v>44.809631999999993</v>
      </c>
    </row>
    <row r="669" spans="2:13" ht="13.5" x14ac:dyDescent="0.25">
      <c r="B669" s="173" t="s">
        <v>3248</v>
      </c>
      <c r="C669" s="38" t="s">
        <v>761</v>
      </c>
      <c r="D669" s="286">
        <v>25.959651999999998</v>
      </c>
      <c r="E669" s="286">
        <v>30.730975999999998</v>
      </c>
      <c r="F669" s="286">
        <v>32.215001999999998</v>
      </c>
      <c r="G669" s="286">
        <v>37.436567000000004</v>
      </c>
      <c r="H669" s="286">
        <v>42.426507999999998</v>
      </c>
      <c r="I669" s="286">
        <v>48.158737000000002</v>
      </c>
      <c r="J669" s="286">
        <v>49.551485999999997</v>
      </c>
      <c r="K669" s="286">
        <v>56.052071000000005</v>
      </c>
      <c r="L669" s="286">
        <v>64.443826999999999</v>
      </c>
      <c r="M669" s="286">
        <v>66.751103999999998</v>
      </c>
    </row>
    <row r="670" spans="2:13" ht="13.5" x14ac:dyDescent="0.25">
      <c r="B670" s="173" t="s">
        <v>3249</v>
      </c>
      <c r="C670" s="38" t="s">
        <v>762</v>
      </c>
      <c r="D670" s="286">
        <v>5.9956310000000004</v>
      </c>
      <c r="E670" s="286">
        <v>7.2126619999999999</v>
      </c>
      <c r="F670" s="286">
        <v>7.950736</v>
      </c>
      <c r="G670" s="286">
        <v>9.4849759999999996</v>
      </c>
      <c r="H670" s="286">
        <v>10.362542000000001</v>
      </c>
      <c r="I670" s="286">
        <v>12.761879</v>
      </c>
      <c r="J670" s="286">
        <v>14.771269999999999</v>
      </c>
      <c r="K670" s="286">
        <v>17.442209999999999</v>
      </c>
      <c r="L670" s="286">
        <v>21.688296000000001</v>
      </c>
      <c r="M670" s="286">
        <v>20.026755999999999</v>
      </c>
    </row>
    <row r="671" spans="2:13" ht="13.5" x14ac:dyDescent="0.25">
      <c r="B671" s="173" t="s">
        <v>3250</v>
      </c>
      <c r="C671" s="38" t="s">
        <v>763</v>
      </c>
      <c r="D671" s="286">
        <v>48.064408999999998</v>
      </c>
      <c r="E671" s="286">
        <v>54.150772000000003</v>
      </c>
      <c r="F671" s="286">
        <v>61.650712999999996</v>
      </c>
      <c r="G671" s="286">
        <v>75.980418</v>
      </c>
      <c r="H671" s="286">
        <v>88.098775000000003</v>
      </c>
      <c r="I671" s="286">
        <v>105.253106</v>
      </c>
      <c r="J671" s="286">
        <v>112.20264699999998</v>
      </c>
      <c r="K671" s="286">
        <v>129.41398599999999</v>
      </c>
      <c r="L671" s="286">
        <v>163.40647200000001</v>
      </c>
      <c r="M671" s="286">
        <v>167.647515</v>
      </c>
    </row>
    <row r="672" spans="2:13" ht="13.5" x14ac:dyDescent="0.25">
      <c r="B672" s="173" t="s">
        <v>3251</v>
      </c>
      <c r="C672" s="38" t="s">
        <v>764</v>
      </c>
      <c r="D672" s="286">
        <v>15.225965</v>
      </c>
      <c r="E672" s="286">
        <v>14.032425</v>
      </c>
      <c r="F672" s="286">
        <v>15.048013000000001</v>
      </c>
      <c r="G672" s="286">
        <v>16.464404000000002</v>
      </c>
      <c r="H672" s="286">
        <v>19.680137000000002</v>
      </c>
      <c r="I672" s="286">
        <v>22.646327999999997</v>
      </c>
      <c r="J672" s="286">
        <v>24.525916000000002</v>
      </c>
      <c r="K672" s="286">
        <v>32.396216000000003</v>
      </c>
      <c r="L672" s="286">
        <v>40.936516999999995</v>
      </c>
      <c r="M672" s="286">
        <v>36.324657000000002</v>
      </c>
    </row>
    <row r="673" spans="2:13" ht="13.5" x14ac:dyDescent="0.25">
      <c r="B673" s="173" t="s">
        <v>3252</v>
      </c>
      <c r="C673" s="38" t="s">
        <v>765</v>
      </c>
      <c r="D673" s="286">
        <v>3.8533170000000001</v>
      </c>
      <c r="E673" s="286">
        <v>5.17014</v>
      </c>
      <c r="F673" s="286">
        <v>5.4814240000000005</v>
      </c>
      <c r="G673" s="286">
        <v>6.4377589999999998</v>
      </c>
      <c r="H673" s="286">
        <v>6.606459000000001</v>
      </c>
      <c r="I673" s="286">
        <v>7.0024090000000001</v>
      </c>
      <c r="J673" s="286">
        <v>6.5136069999999995</v>
      </c>
      <c r="K673" s="286">
        <v>6.7206640000000002</v>
      </c>
      <c r="L673" s="286">
        <v>8.4939940000000007</v>
      </c>
      <c r="M673" s="286">
        <v>7.7695079999999992</v>
      </c>
    </row>
    <row r="674" spans="2:13" ht="13.5" x14ac:dyDescent="0.25">
      <c r="B674" s="173" t="s">
        <v>3253</v>
      </c>
      <c r="C674" s="38" t="s">
        <v>766</v>
      </c>
      <c r="D674" s="286">
        <v>17.940293</v>
      </c>
      <c r="E674" s="286">
        <v>25.916823999999998</v>
      </c>
      <c r="F674" s="286">
        <v>29.463729999999998</v>
      </c>
      <c r="G674" s="286">
        <v>36.565200000000004</v>
      </c>
      <c r="H674" s="286">
        <v>39.181274999999999</v>
      </c>
      <c r="I674" s="286">
        <v>44.431085999999993</v>
      </c>
      <c r="J674" s="286">
        <v>48.045178000000007</v>
      </c>
      <c r="K674" s="286">
        <v>54.017105000000001</v>
      </c>
      <c r="L674" s="286">
        <v>71.534390999999999</v>
      </c>
      <c r="M674" s="286">
        <v>70.073950999999994</v>
      </c>
    </row>
    <row r="675" spans="2:13" ht="13.5" x14ac:dyDescent="0.25">
      <c r="B675" s="173" t="s">
        <v>3254</v>
      </c>
      <c r="C675" s="38" t="s">
        <v>767</v>
      </c>
      <c r="D675" s="286">
        <v>24.916456999999998</v>
      </c>
      <c r="E675" s="286">
        <v>31.935268999999998</v>
      </c>
      <c r="F675" s="286">
        <v>34.767751000000004</v>
      </c>
      <c r="G675" s="286">
        <v>38.198847000000001</v>
      </c>
      <c r="H675" s="286">
        <v>45.297074000000002</v>
      </c>
      <c r="I675" s="286">
        <v>52.396775000000005</v>
      </c>
      <c r="J675" s="286">
        <v>55.699756000000001</v>
      </c>
      <c r="K675" s="286">
        <v>62.656285000000004</v>
      </c>
      <c r="L675" s="286">
        <v>77.914377999999999</v>
      </c>
      <c r="M675" s="286">
        <v>93.867715000000004</v>
      </c>
    </row>
    <row r="676" spans="2:13" ht="13.5" x14ac:dyDescent="0.25">
      <c r="B676" s="173" t="s">
        <v>3255</v>
      </c>
      <c r="C676" s="38" t="s">
        <v>2477</v>
      </c>
      <c r="D676" s="286">
        <v>57.206312000000004</v>
      </c>
      <c r="E676" s="286">
        <v>61.074140999999997</v>
      </c>
      <c r="F676" s="286">
        <v>68.264732000000009</v>
      </c>
      <c r="G676" s="286">
        <v>76.815245000000004</v>
      </c>
      <c r="H676" s="286">
        <v>88.901110000000003</v>
      </c>
      <c r="I676" s="286">
        <v>98.417343000000017</v>
      </c>
      <c r="J676" s="286">
        <v>106.336996</v>
      </c>
      <c r="K676" s="286">
        <v>141.01293200000001</v>
      </c>
      <c r="L676" s="286">
        <v>171.55385799999999</v>
      </c>
      <c r="M676" s="286">
        <v>151.23514800000001</v>
      </c>
    </row>
    <row r="677" spans="2:13" ht="13.5" x14ac:dyDescent="0.25">
      <c r="B677" s="173" t="s">
        <v>3256</v>
      </c>
      <c r="C677" s="38" t="s">
        <v>768</v>
      </c>
      <c r="D677" s="286">
        <v>1.9757829999999998</v>
      </c>
      <c r="E677" s="286">
        <v>2.1056370000000002</v>
      </c>
      <c r="F677" s="286">
        <v>2.3107820000000001</v>
      </c>
      <c r="G677" s="286">
        <v>2.4716270000000002</v>
      </c>
      <c r="H677" s="286">
        <v>2.6445059999999998</v>
      </c>
      <c r="I677" s="286">
        <v>2.903321</v>
      </c>
      <c r="J677" s="286">
        <v>3.1666850000000002</v>
      </c>
      <c r="K677" s="286">
        <v>3.3305610000000003</v>
      </c>
      <c r="L677" s="286">
        <v>3.9921530000000001</v>
      </c>
      <c r="M677" s="286">
        <v>4.1504820000000002</v>
      </c>
    </row>
    <row r="678" spans="2:13" ht="13.5" x14ac:dyDescent="0.25">
      <c r="B678" s="173" t="s">
        <v>3257</v>
      </c>
      <c r="C678" s="38" t="s">
        <v>769</v>
      </c>
      <c r="D678" s="286">
        <v>12.449847</v>
      </c>
      <c r="E678" s="286">
        <v>12.109494</v>
      </c>
      <c r="F678" s="286">
        <v>12.213414999999999</v>
      </c>
      <c r="G678" s="286">
        <v>15.280882999999999</v>
      </c>
      <c r="H678" s="286">
        <v>16.806996999999999</v>
      </c>
      <c r="I678" s="286">
        <v>18.610479999999999</v>
      </c>
      <c r="J678" s="286">
        <v>19.457825</v>
      </c>
      <c r="K678" s="286">
        <v>16.453765999999998</v>
      </c>
      <c r="L678" s="286">
        <v>16.837104000000004</v>
      </c>
      <c r="M678" s="286">
        <v>16.317775999999999</v>
      </c>
    </row>
    <row r="679" spans="2:13" ht="13.5" x14ac:dyDescent="0.25">
      <c r="B679" s="173" t="s">
        <v>3258</v>
      </c>
      <c r="C679" s="38" t="s">
        <v>141</v>
      </c>
      <c r="D679" s="286">
        <v>48.420356999999996</v>
      </c>
      <c r="E679" s="286">
        <v>55.572623999999998</v>
      </c>
      <c r="F679" s="286">
        <v>63.991525000000003</v>
      </c>
      <c r="G679" s="286">
        <v>73.308054999999996</v>
      </c>
      <c r="H679" s="286">
        <v>85.843575000000001</v>
      </c>
      <c r="I679" s="286">
        <v>94.276781999999997</v>
      </c>
      <c r="J679" s="286">
        <v>99.84837499999999</v>
      </c>
      <c r="K679" s="286">
        <v>103.17039399999999</v>
      </c>
      <c r="L679" s="286">
        <v>131.974041</v>
      </c>
      <c r="M679" s="286">
        <v>153.671119</v>
      </c>
    </row>
    <row r="680" spans="2:13" ht="13.5" x14ac:dyDescent="0.25">
      <c r="B680" s="173" t="s">
        <v>3259</v>
      </c>
      <c r="C680" s="38" t="s">
        <v>770</v>
      </c>
      <c r="D680" s="286">
        <v>3.281962</v>
      </c>
      <c r="E680" s="286">
        <v>4.6674230000000003</v>
      </c>
      <c r="F680" s="286">
        <v>5.7971459999999997</v>
      </c>
      <c r="G680" s="286">
        <v>6.9476099999999992</v>
      </c>
      <c r="H680" s="286">
        <v>6.5498909999999997</v>
      </c>
      <c r="I680" s="286">
        <v>6.3792850000000003</v>
      </c>
      <c r="J680" s="286">
        <v>7.6372539999999995</v>
      </c>
      <c r="K680" s="286">
        <v>6.980486</v>
      </c>
      <c r="L680" s="286">
        <v>11.28063</v>
      </c>
      <c r="M680" s="286">
        <v>11.112168</v>
      </c>
    </row>
    <row r="681" spans="2:13" ht="13.5" x14ac:dyDescent="0.25">
      <c r="B681" s="173" t="s">
        <v>3260</v>
      </c>
      <c r="C681" s="38" t="s">
        <v>771</v>
      </c>
      <c r="D681" s="286">
        <v>0.84884399999999993</v>
      </c>
      <c r="E681" s="286">
        <v>0.69106200000000007</v>
      </c>
      <c r="F681" s="286">
        <v>0.92587000000000008</v>
      </c>
      <c r="G681" s="286">
        <v>1.0117929999999999</v>
      </c>
      <c r="H681" s="286">
        <v>1.066093</v>
      </c>
      <c r="I681" s="286">
        <v>0.94244900000000009</v>
      </c>
      <c r="J681" s="286">
        <v>1.0287850000000001</v>
      </c>
      <c r="K681" s="286">
        <v>2.5780609999999999</v>
      </c>
      <c r="L681" s="286">
        <v>0.35250799999999999</v>
      </c>
      <c r="M681" s="286">
        <v>0.38213900000000001</v>
      </c>
    </row>
    <row r="682" spans="2:13" ht="13.5" x14ac:dyDescent="0.25">
      <c r="B682" s="173" t="s">
        <v>3261</v>
      </c>
      <c r="C682" s="38" t="s">
        <v>772</v>
      </c>
      <c r="D682" s="286">
        <v>1.3198219999999998</v>
      </c>
      <c r="E682" s="286">
        <v>2.1006549999999997</v>
      </c>
      <c r="F682" s="286">
        <v>1.365569</v>
      </c>
      <c r="G682" s="286">
        <v>0.74969899999999989</v>
      </c>
      <c r="H682" s="286">
        <v>0.20712700000000001</v>
      </c>
      <c r="I682" s="286">
        <v>1.163E-2</v>
      </c>
      <c r="J682" s="286">
        <v>7.9614999999999991E-2</v>
      </c>
      <c r="K682" s="286">
        <v>0.55447600000000008</v>
      </c>
      <c r="L682" s="286">
        <v>1.052335</v>
      </c>
      <c r="M682" s="286">
        <v>1.3559230000000002</v>
      </c>
    </row>
    <row r="683" spans="2:13" ht="13.5" x14ac:dyDescent="0.25">
      <c r="B683" s="173" t="s">
        <v>3262</v>
      </c>
      <c r="C683" s="38" t="s">
        <v>773</v>
      </c>
      <c r="D683" s="286">
        <v>9.4547340000000002</v>
      </c>
      <c r="E683" s="286">
        <v>11.115556999999999</v>
      </c>
      <c r="F683" s="286">
        <v>13.394607000000001</v>
      </c>
      <c r="G683" s="286">
        <v>16.178607</v>
      </c>
      <c r="H683" s="286">
        <v>18.891869</v>
      </c>
      <c r="I683" s="286">
        <v>21.687795000000001</v>
      </c>
      <c r="J683" s="286">
        <v>24.549485000000001</v>
      </c>
      <c r="K683" s="286">
        <v>31.715101000000001</v>
      </c>
      <c r="L683" s="286">
        <v>40.671385000000001</v>
      </c>
      <c r="M683" s="286">
        <v>43.316577999999993</v>
      </c>
    </row>
    <row r="684" spans="2:13" ht="13.5" x14ac:dyDescent="0.25">
      <c r="B684" s="173" t="s">
        <v>3263</v>
      </c>
      <c r="C684" s="38" t="s">
        <v>774</v>
      </c>
      <c r="D684" s="286">
        <v>1.1755949999999999</v>
      </c>
      <c r="E684" s="286">
        <v>1.4421010000000001</v>
      </c>
      <c r="F684" s="286">
        <v>1.7683969999999998</v>
      </c>
      <c r="G684" s="286">
        <v>2.2781539999999998</v>
      </c>
      <c r="H684" s="286">
        <v>2.1768480000000001</v>
      </c>
      <c r="I684" s="286">
        <v>2.308154</v>
      </c>
      <c r="J684" s="286">
        <v>2.4550440000000004</v>
      </c>
      <c r="K684" s="286">
        <v>2.909122</v>
      </c>
      <c r="L684" s="286">
        <v>3.4161489999999999</v>
      </c>
      <c r="M684" s="286">
        <v>3.223427</v>
      </c>
    </row>
    <row r="685" spans="2:13" ht="13.5" x14ac:dyDescent="0.25">
      <c r="B685" s="173" t="s">
        <v>3264</v>
      </c>
      <c r="C685" s="38" t="s">
        <v>775</v>
      </c>
      <c r="D685" s="286">
        <v>1.3492000000000001E-2</v>
      </c>
      <c r="E685" s="286">
        <v>6.5799999999999995E-4</v>
      </c>
      <c r="F685" s="286">
        <v>1.3279000000000001E-2</v>
      </c>
      <c r="G685" s="286">
        <v>3.9215E-2</v>
      </c>
      <c r="H685" s="286">
        <v>4.8130000000000006E-2</v>
      </c>
      <c r="I685" s="286">
        <v>0.13111700000000001</v>
      </c>
      <c r="J685" s="286">
        <v>0.29425600000000002</v>
      </c>
      <c r="K685" s="286">
        <v>0.54081400000000002</v>
      </c>
      <c r="L685" s="286">
        <v>0.60197000000000001</v>
      </c>
      <c r="M685" s="286">
        <v>0.71397499999999992</v>
      </c>
    </row>
    <row r="686" spans="2:13" ht="13.5" x14ac:dyDescent="0.25">
      <c r="B686" s="173" t="s">
        <v>3265</v>
      </c>
      <c r="C686" s="38" t="s">
        <v>776</v>
      </c>
      <c r="D686" s="286">
        <v>5.9517759999999997</v>
      </c>
      <c r="E686" s="286">
        <v>7.206804</v>
      </c>
      <c r="F686" s="286">
        <v>8.2755569999999992</v>
      </c>
      <c r="G686" s="286">
        <v>9.7849310000000003</v>
      </c>
      <c r="H686" s="286">
        <v>12.575344000000001</v>
      </c>
      <c r="I686" s="286">
        <v>14.055385000000001</v>
      </c>
      <c r="J686" s="286">
        <v>14.868821000000001</v>
      </c>
      <c r="K686" s="286">
        <v>21.737748</v>
      </c>
      <c r="L686" s="286">
        <v>20.763005</v>
      </c>
      <c r="M686" s="286">
        <v>20.491571999999998</v>
      </c>
    </row>
    <row r="687" spans="2:13" ht="13.5" x14ac:dyDescent="0.25">
      <c r="B687" s="173" t="s">
        <v>3266</v>
      </c>
      <c r="C687" s="38" t="s">
        <v>777</v>
      </c>
      <c r="D687" s="286">
        <v>7.4609200000000007</v>
      </c>
      <c r="E687" s="286">
        <v>6.8614630000000005</v>
      </c>
      <c r="F687" s="286">
        <v>7.1296580000000009</v>
      </c>
      <c r="G687" s="286">
        <v>7.8109400000000004</v>
      </c>
      <c r="H687" s="286">
        <v>7.9899889999999996</v>
      </c>
      <c r="I687" s="286">
        <v>8.6718049999999991</v>
      </c>
      <c r="J687" s="286">
        <v>9.9411039999999993</v>
      </c>
      <c r="K687" s="286">
        <v>10.832558000000001</v>
      </c>
      <c r="L687" s="286">
        <v>11.347922000000001</v>
      </c>
      <c r="M687" s="286">
        <v>11.276260000000001</v>
      </c>
    </row>
    <row r="688" spans="2:13" ht="13.5" x14ac:dyDescent="0.25">
      <c r="B688" s="173" t="s">
        <v>3267</v>
      </c>
      <c r="C688" s="38" t="s">
        <v>778</v>
      </c>
      <c r="D688" s="286">
        <v>14.177935999999999</v>
      </c>
      <c r="E688" s="286">
        <v>19.294992000000001</v>
      </c>
      <c r="F688" s="286">
        <v>20.768778000000001</v>
      </c>
      <c r="G688" s="286">
        <v>26.572676000000001</v>
      </c>
      <c r="H688" s="286">
        <v>29.695718999999997</v>
      </c>
      <c r="I688" s="286">
        <v>32.443724000000003</v>
      </c>
      <c r="J688" s="286">
        <v>36.844031999999999</v>
      </c>
      <c r="K688" s="286">
        <v>41.168167999999994</v>
      </c>
      <c r="L688" s="286">
        <v>55.617505000000001</v>
      </c>
      <c r="M688" s="286">
        <v>60.693605000000005</v>
      </c>
    </row>
    <row r="689" spans="2:13" ht="13.5" x14ac:dyDescent="0.25">
      <c r="B689" s="173" t="s">
        <v>3268</v>
      </c>
      <c r="C689" s="38" t="s">
        <v>779</v>
      </c>
      <c r="D689" s="286">
        <v>2.5954449999999998</v>
      </c>
      <c r="E689" s="286">
        <v>3.152768</v>
      </c>
      <c r="F689" s="286">
        <v>4.1372530000000003</v>
      </c>
      <c r="G689" s="286">
        <v>5.345764</v>
      </c>
      <c r="H689" s="286">
        <v>5.4148789999999991</v>
      </c>
      <c r="I689" s="286">
        <v>6.4771160000000005</v>
      </c>
      <c r="J689" s="286">
        <v>6.8153800000000002</v>
      </c>
      <c r="K689" s="286">
        <v>16.460955999999999</v>
      </c>
      <c r="L689" s="286">
        <v>23.710453999999999</v>
      </c>
      <c r="M689" s="286">
        <v>22.180607000000002</v>
      </c>
    </row>
    <row r="690" spans="2:13" ht="13.5" x14ac:dyDescent="0.25">
      <c r="B690" s="173" t="s">
        <v>3269</v>
      </c>
      <c r="C690" s="38" t="s">
        <v>780</v>
      </c>
      <c r="D690" s="286">
        <v>7.54E-4</v>
      </c>
      <c r="E690" s="286">
        <v>1.3368E-2</v>
      </c>
      <c r="F690" s="286">
        <v>3.0069000000000002E-2</v>
      </c>
      <c r="G690" s="286">
        <v>0.114492</v>
      </c>
      <c r="H690" s="286">
        <v>0.10320799999999999</v>
      </c>
      <c r="I690" s="286">
        <v>5.5799000000000001E-2</v>
      </c>
      <c r="J690" s="286">
        <v>0.29033199999999998</v>
      </c>
      <c r="K690" s="286">
        <v>0.132273</v>
      </c>
      <c r="L690" s="286">
        <v>0.35878399999999999</v>
      </c>
      <c r="M690" s="286">
        <v>0.20119099999999998</v>
      </c>
    </row>
    <row r="691" spans="2:13" ht="13.5" x14ac:dyDescent="0.25">
      <c r="B691" s="173" t="s">
        <v>3270</v>
      </c>
      <c r="C691" s="38" t="s">
        <v>781</v>
      </c>
      <c r="D691" s="286">
        <v>5.6633129999999996</v>
      </c>
      <c r="E691" s="286">
        <v>1.241949</v>
      </c>
      <c r="F691" s="286">
        <v>2.9271340000000001</v>
      </c>
      <c r="G691" s="286">
        <v>4.404757</v>
      </c>
      <c r="H691" s="286">
        <v>5.8231770000000003</v>
      </c>
      <c r="I691" s="286">
        <v>6.3140889999999992</v>
      </c>
      <c r="J691" s="286">
        <v>8.4798980000000004</v>
      </c>
      <c r="K691" s="286">
        <v>10.027861000000001</v>
      </c>
      <c r="L691" s="286">
        <v>13.629352999999998</v>
      </c>
      <c r="M691" s="286">
        <v>13.681873999999999</v>
      </c>
    </row>
    <row r="692" spans="2:13" ht="13.5" x14ac:dyDescent="0.25">
      <c r="B692" s="173" t="s">
        <v>3271</v>
      </c>
      <c r="C692" s="38" t="s">
        <v>782</v>
      </c>
      <c r="D692" s="286">
        <v>1.9247940000000001</v>
      </c>
      <c r="E692" s="286">
        <v>0.54673499999999997</v>
      </c>
      <c r="F692" s="286">
        <v>1.1007819999999999</v>
      </c>
      <c r="G692" s="286">
        <v>0.67936700000000005</v>
      </c>
      <c r="H692" s="286">
        <v>0.49832199999999999</v>
      </c>
      <c r="I692" s="286">
        <v>0.92460700000000007</v>
      </c>
      <c r="J692" s="286">
        <v>1.153505</v>
      </c>
      <c r="K692" s="286">
        <v>1.575286</v>
      </c>
      <c r="L692" s="286">
        <v>2.4817689999999999</v>
      </c>
      <c r="M692" s="286">
        <v>3.4230650000000007</v>
      </c>
    </row>
    <row r="693" spans="2:13" ht="13.5" x14ac:dyDescent="0.25">
      <c r="B693" s="173" t="s">
        <v>3272</v>
      </c>
      <c r="C693" s="38" t="s">
        <v>783</v>
      </c>
      <c r="D693" s="286">
        <v>13.688112</v>
      </c>
      <c r="E693" s="286">
        <v>22.262716000000001</v>
      </c>
      <c r="F693" s="286">
        <v>21.339662000000004</v>
      </c>
      <c r="G693" s="286">
        <v>29.377817</v>
      </c>
      <c r="H693" s="286">
        <v>37.422730000000001</v>
      </c>
      <c r="I693" s="286">
        <v>45.201943999999997</v>
      </c>
      <c r="J693" s="286">
        <v>48.851691000000002</v>
      </c>
      <c r="K693" s="286">
        <v>38.636823999999997</v>
      </c>
      <c r="L693" s="286">
        <v>51.470689000000007</v>
      </c>
      <c r="M693" s="286">
        <v>55.969835000000003</v>
      </c>
    </row>
    <row r="694" spans="2:13" ht="13.5" x14ac:dyDescent="0.25">
      <c r="B694" s="173" t="s">
        <v>3273</v>
      </c>
      <c r="C694" s="38" t="s">
        <v>784</v>
      </c>
      <c r="D694" s="286">
        <v>8.7666590000000006</v>
      </c>
      <c r="E694" s="286">
        <v>8.2972140000000003</v>
      </c>
      <c r="F694" s="286">
        <v>9.1922920000000001</v>
      </c>
      <c r="G694" s="286">
        <v>11.016190999999999</v>
      </c>
      <c r="H694" s="286">
        <v>14.212401999999999</v>
      </c>
      <c r="I694" s="286">
        <v>15.74474</v>
      </c>
      <c r="J694" s="286">
        <v>20.234569999999998</v>
      </c>
      <c r="K694" s="286">
        <v>25.090051000000003</v>
      </c>
      <c r="L694" s="286">
        <v>31.115009999999998</v>
      </c>
      <c r="M694" s="286">
        <v>32.174849000000002</v>
      </c>
    </row>
    <row r="695" spans="2:13" ht="13.5" x14ac:dyDescent="0.25">
      <c r="B695" s="173" t="s">
        <v>3274</v>
      </c>
      <c r="C695" s="38" t="s">
        <v>785</v>
      </c>
      <c r="D695" s="286">
        <v>10.724532999999999</v>
      </c>
      <c r="E695" s="286">
        <v>12.982286</v>
      </c>
      <c r="F695" s="286">
        <v>15.457131</v>
      </c>
      <c r="G695" s="286">
        <v>18.201515000000001</v>
      </c>
      <c r="H695" s="286">
        <v>21.598358000000001</v>
      </c>
      <c r="I695" s="286">
        <v>24.705547999999997</v>
      </c>
      <c r="J695" s="286">
        <v>24.928958000000002</v>
      </c>
      <c r="K695" s="286">
        <v>26.278126</v>
      </c>
      <c r="L695" s="286">
        <v>26.678856</v>
      </c>
      <c r="M695" s="286">
        <v>26.345315999999997</v>
      </c>
    </row>
    <row r="696" spans="2:13" ht="13.5" x14ac:dyDescent="0.25">
      <c r="B696" s="173" t="s">
        <v>3275</v>
      </c>
      <c r="C696" s="38" t="s">
        <v>786</v>
      </c>
      <c r="D696" s="286">
        <v>13.649963</v>
      </c>
      <c r="E696" s="286">
        <v>16.322293999999999</v>
      </c>
      <c r="F696" s="286">
        <v>18.968744999999998</v>
      </c>
      <c r="G696" s="286">
        <v>24.07217</v>
      </c>
      <c r="H696" s="286">
        <v>28.106323</v>
      </c>
      <c r="I696" s="286">
        <v>32.803325000000001</v>
      </c>
      <c r="J696" s="286">
        <v>34.773947</v>
      </c>
      <c r="K696" s="286">
        <v>40.887377999999998</v>
      </c>
      <c r="L696" s="286">
        <v>57.086099000000004</v>
      </c>
      <c r="M696" s="286">
        <v>62.489736000000001</v>
      </c>
    </row>
    <row r="697" spans="2:13" s="22" customFormat="1" ht="13.5" x14ac:dyDescent="0.25">
      <c r="B697" s="173" t="s">
        <v>3276</v>
      </c>
      <c r="C697" s="134" t="s">
        <v>787</v>
      </c>
      <c r="D697" s="286">
        <v>139.38857400000001</v>
      </c>
      <c r="E697" s="286">
        <v>151.89179999999999</v>
      </c>
      <c r="F697" s="286">
        <v>158.924227</v>
      </c>
      <c r="G697" s="286">
        <v>184.89902600000002</v>
      </c>
      <c r="H697" s="286">
        <v>240.81956099999999</v>
      </c>
      <c r="I697" s="286">
        <v>294.322339</v>
      </c>
      <c r="J697" s="286">
        <v>313.71537499999999</v>
      </c>
      <c r="K697" s="286">
        <v>332.75146799999999</v>
      </c>
      <c r="L697" s="286">
        <v>410.00767000000002</v>
      </c>
      <c r="M697" s="286">
        <v>433.02796000000001</v>
      </c>
    </row>
    <row r="698" spans="2:13" ht="13.5" x14ac:dyDescent="0.25">
      <c r="B698" s="173" t="s">
        <v>3277</v>
      </c>
      <c r="C698" s="38" t="s">
        <v>788</v>
      </c>
      <c r="D698" s="286">
        <v>8.8240289999999995</v>
      </c>
      <c r="E698" s="286">
        <v>9.4498749999999987</v>
      </c>
      <c r="F698" s="286">
        <v>10.00991</v>
      </c>
      <c r="G698" s="286">
        <v>11.099537000000002</v>
      </c>
      <c r="H698" s="286">
        <v>12.416793999999999</v>
      </c>
      <c r="I698" s="286">
        <v>12.118499</v>
      </c>
      <c r="J698" s="286">
        <v>12.705773000000001</v>
      </c>
      <c r="K698" s="286">
        <v>13.580909999999999</v>
      </c>
      <c r="L698" s="286">
        <v>15.246424999999999</v>
      </c>
      <c r="M698" s="286">
        <v>28.051625000000001</v>
      </c>
    </row>
    <row r="699" spans="2:13" ht="13.5" x14ac:dyDescent="0.25">
      <c r="B699" s="173" t="s">
        <v>3278</v>
      </c>
      <c r="C699" s="38" t="s">
        <v>789</v>
      </c>
      <c r="D699" s="286">
        <v>2.3910960000000001</v>
      </c>
      <c r="E699" s="286">
        <v>2.8461620000000001</v>
      </c>
      <c r="F699" s="286">
        <v>3.2701549999999999</v>
      </c>
      <c r="G699" s="286">
        <v>4.1345609999999997</v>
      </c>
      <c r="H699" s="286">
        <v>4.545223</v>
      </c>
      <c r="I699" s="286">
        <v>5.0693219999999997</v>
      </c>
      <c r="J699" s="286">
        <v>5.212745</v>
      </c>
      <c r="K699" s="286">
        <v>6.8026680000000006</v>
      </c>
      <c r="L699" s="286">
        <v>8.449107999999999</v>
      </c>
      <c r="M699" s="286">
        <v>8.271827</v>
      </c>
    </row>
    <row r="700" spans="2:13" ht="13.5" x14ac:dyDescent="0.25">
      <c r="B700" s="173" t="s">
        <v>3279</v>
      </c>
      <c r="C700" s="38" t="s">
        <v>790</v>
      </c>
      <c r="D700" s="286">
        <v>3.8148949999999999</v>
      </c>
      <c r="E700" s="286">
        <v>3.4526349999999999</v>
      </c>
      <c r="F700" s="286">
        <v>4.6747170000000002</v>
      </c>
      <c r="G700" s="286">
        <v>5.1623660000000005</v>
      </c>
      <c r="H700" s="286">
        <v>3.4108350000000001</v>
      </c>
      <c r="I700" s="286">
        <v>3.3878469999999998</v>
      </c>
      <c r="J700" s="286">
        <v>3.556826</v>
      </c>
      <c r="K700" s="286">
        <v>4.4839470000000006</v>
      </c>
      <c r="L700" s="286">
        <v>5.7454049999999999</v>
      </c>
      <c r="M700" s="286">
        <v>4.8415520000000001</v>
      </c>
    </row>
    <row r="701" spans="2:13" ht="13.5" x14ac:dyDescent="0.25">
      <c r="B701" s="173" t="s">
        <v>3280</v>
      </c>
      <c r="C701" s="38" t="s">
        <v>791</v>
      </c>
      <c r="D701" s="286">
        <v>24.324792000000002</v>
      </c>
      <c r="E701" s="286">
        <v>29.749119</v>
      </c>
      <c r="F701" s="286">
        <v>33.095300999999999</v>
      </c>
      <c r="G701" s="286">
        <v>38.952729000000005</v>
      </c>
      <c r="H701" s="286">
        <v>47.712063999999998</v>
      </c>
      <c r="I701" s="286">
        <v>55.859251</v>
      </c>
      <c r="J701" s="286">
        <v>59.141095</v>
      </c>
      <c r="K701" s="286">
        <v>58.451881</v>
      </c>
      <c r="L701" s="286">
        <v>67.492176999999998</v>
      </c>
      <c r="M701" s="286">
        <v>80.526111</v>
      </c>
    </row>
    <row r="702" spans="2:13" ht="13.5" x14ac:dyDescent="0.25">
      <c r="B702" s="173" t="s">
        <v>3281</v>
      </c>
      <c r="C702" s="38" t="s">
        <v>792</v>
      </c>
      <c r="D702" s="286">
        <v>29.310329000000003</v>
      </c>
      <c r="E702" s="286">
        <v>38.476954999999997</v>
      </c>
      <c r="F702" s="286">
        <v>40.793019000000001</v>
      </c>
      <c r="G702" s="286">
        <v>48.201992000000004</v>
      </c>
      <c r="H702" s="286">
        <v>51.817735999999996</v>
      </c>
      <c r="I702" s="286">
        <v>62.181652</v>
      </c>
      <c r="J702" s="286">
        <v>70.251121999999995</v>
      </c>
      <c r="K702" s="286">
        <v>63.019520999999997</v>
      </c>
      <c r="L702" s="286">
        <v>85.492395999999999</v>
      </c>
      <c r="M702" s="286">
        <v>122.10200899999998</v>
      </c>
    </row>
    <row r="703" spans="2:13" ht="13.5" x14ac:dyDescent="0.25">
      <c r="B703" s="174"/>
      <c r="C703" s="38" t="s">
        <v>29</v>
      </c>
      <c r="D703" s="286">
        <v>1.437209</v>
      </c>
      <c r="E703" s="286">
        <v>0.72686899999999999</v>
      </c>
      <c r="F703" s="286">
        <v>0.41191900000000004</v>
      </c>
      <c r="G703" s="286">
        <v>0.37573500000000004</v>
      </c>
      <c r="H703" s="286">
        <v>1.0624530000000001</v>
      </c>
      <c r="I703" s="286">
        <v>0.18798900000000002</v>
      </c>
      <c r="J703" s="286">
        <v>0.44172999999999996</v>
      </c>
      <c r="K703" s="286">
        <v>0.56122099999999997</v>
      </c>
      <c r="L703" s="286">
        <v>0.6834960000000001</v>
      </c>
      <c r="M703" s="286">
        <v>8.9514239999999994</v>
      </c>
    </row>
    <row r="704" spans="2:13" ht="2.25" customHeight="1" x14ac:dyDescent="0.25">
      <c r="B704" s="174"/>
      <c r="C704" s="38"/>
      <c r="D704" s="286"/>
      <c r="E704" s="286"/>
      <c r="F704" s="286"/>
      <c r="G704" s="286"/>
      <c r="H704" s="286"/>
      <c r="I704" s="286"/>
      <c r="J704" s="286"/>
      <c r="K704" s="286"/>
      <c r="L704" s="286"/>
      <c r="M704" s="286"/>
    </row>
    <row r="705" spans="2:13" ht="13.5" x14ac:dyDescent="0.25">
      <c r="B705" s="229" t="s">
        <v>2610</v>
      </c>
      <c r="C705" s="230" t="s">
        <v>21</v>
      </c>
      <c r="D705" s="285">
        <f>SUM(D706:D831)</f>
        <v>1432.9978050000002</v>
      </c>
      <c r="E705" s="285">
        <f t="shared" ref="E705:M705" si="20">SUM(E706:E831)</f>
        <v>1462.1324959999997</v>
      </c>
      <c r="F705" s="285">
        <f t="shared" si="20"/>
        <v>1559.3304520000002</v>
      </c>
      <c r="G705" s="285">
        <f t="shared" si="20"/>
        <v>1606.9462809999993</v>
      </c>
      <c r="H705" s="285">
        <f t="shared" si="20"/>
        <v>1777.7445180000002</v>
      </c>
      <c r="I705" s="285">
        <f t="shared" si="20"/>
        <v>1912.3402379999991</v>
      </c>
      <c r="J705" s="285">
        <f t="shared" si="20"/>
        <v>2054.8494770000002</v>
      </c>
      <c r="K705" s="285">
        <f t="shared" si="20"/>
        <v>2415.6438240000011</v>
      </c>
      <c r="L705" s="285">
        <f t="shared" si="20"/>
        <v>3145.4613250000007</v>
      </c>
      <c r="M705" s="285">
        <f t="shared" si="20"/>
        <v>3515.3664599999979</v>
      </c>
    </row>
    <row r="706" spans="2:13" ht="13.5" x14ac:dyDescent="0.25">
      <c r="B706" s="173" t="s">
        <v>3282</v>
      </c>
      <c r="C706" s="38" t="s">
        <v>2478</v>
      </c>
      <c r="D706" s="286">
        <v>18.403044000000001</v>
      </c>
      <c r="E706" s="286">
        <v>20.219189999999998</v>
      </c>
      <c r="F706" s="286">
        <v>23.519411999999999</v>
      </c>
      <c r="G706" s="286">
        <v>28.243664000000003</v>
      </c>
      <c r="H706" s="286">
        <v>33.367829</v>
      </c>
      <c r="I706" s="286">
        <v>37.656559999999999</v>
      </c>
      <c r="J706" s="286">
        <v>41.292288999999997</v>
      </c>
      <c r="K706" s="286">
        <v>44.136685999999997</v>
      </c>
      <c r="L706" s="286">
        <v>69.630032999999997</v>
      </c>
      <c r="M706" s="286">
        <v>75.556727999999993</v>
      </c>
    </row>
    <row r="707" spans="2:13" ht="13.5" x14ac:dyDescent="0.25">
      <c r="B707" s="173" t="s">
        <v>3283</v>
      </c>
      <c r="C707" s="38" t="s">
        <v>793</v>
      </c>
      <c r="D707" s="286">
        <v>4.6880889999999997</v>
      </c>
      <c r="E707" s="286">
        <v>5.0448579999999996</v>
      </c>
      <c r="F707" s="286">
        <v>6.0795000000000003</v>
      </c>
      <c r="G707" s="286">
        <v>7.1871689999999999</v>
      </c>
      <c r="H707" s="286">
        <v>7.0029779999999997</v>
      </c>
      <c r="I707" s="286">
        <v>7.8657149999999998</v>
      </c>
      <c r="J707" s="286">
        <v>8.8049689999999998</v>
      </c>
      <c r="K707" s="286">
        <v>12.810106000000001</v>
      </c>
      <c r="L707" s="286">
        <v>14.672141</v>
      </c>
      <c r="M707" s="286">
        <v>17.463471000000002</v>
      </c>
    </row>
    <row r="708" spans="2:13" ht="13.5" x14ac:dyDescent="0.25">
      <c r="B708" s="173" t="s">
        <v>3284</v>
      </c>
      <c r="C708" s="38" t="s">
        <v>794</v>
      </c>
      <c r="D708" s="286">
        <v>2.964899</v>
      </c>
      <c r="E708" s="286">
        <v>3.5991960000000001</v>
      </c>
      <c r="F708" s="286">
        <v>4.3986669999999997</v>
      </c>
      <c r="G708" s="286">
        <v>6.5458889999999998</v>
      </c>
      <c r="H708" s="286">
        <v>6.8467070000000003</v>
      </c>
      <c r="I708" s="286">
        <v>7.1098559999999997</v>
      </c>
      <c r="J708" s="286">
        <v>7.4458670000000007</v>
      </c>
      <c r="K708" s="286">
        <v>9.3798729999999999</v>
      </c>
      <c r="L708" s="286">
        <v>11.891311</v>
      </c>
      <c r="M708" s="286">
        <v>15.463899999999999</v>
      </c>
    </row>
    <row r="709" spans="2:13" ht="13.5" x14ac:dyDescent="0.25">
      <c r="B709" s="173" t="s">
        <v>3285</v>
      </c>
      <c r="C709" s="38" t="s">
        <v>795</v>
      </c>
      <c r="D709" s="286">
        <v>7.2505370000000005</v>
      </c>
      <c r="E709" s="286">
        <v>9.6345620000000007</v>
      </c>
      <c r="F709" s="286">
        <v>11.962676</v>
      </c>
      <c r="G709" s="286">
        <v>15.955399</v>
      </c>
      <c r="H709" s="286">
        <v>23.002933999999996</v>
      </c>
      <c r="I709" s="286">
        <v>24.484197999999999</v>
      </c>
      <c r="J709" s="286">
        <v>26.875506999999999</v>
      </c>
      <c r="K709" s="286">
        <v>29.746023000000001</v>
      </c>
      <c r="L709" s="286">
        <v>42.416060000000002</v>
      </c>
      <c r="M709" s="286">
        <v>48.135363000000005</v>
      </c>
    </row>
    <row r="710" spans="2:13" ht="13.5" x14ac:dyDescent="0.25">
      <c r="B710" s="173" t="s">
        <v>3286</v>
      </c>
      <c r="C710" s="38" t="s">
        <v>796</v>
      </c>
      <c r="D710" s="286">
        <v>3.0685340000000001</v>
      </c>
      <c r="E710" s="286">
        <v>4.2457840000000004</v>
      </c>
      <c r="F710" s="286">
        <v>4.9718999999999998</v>
      </c>
      <c r="G710" s="286">
        <v>5.8466480000000001</v>
      </c>
      <c r="H710" s="286">
        <v>6.6208580000000001</v>
      </c>
      <c r="I710" s="286">
        <v>7.3173430000000002</v>
      </c>
      <c r="J710" s="286">
        <v>8.5582580000000004</v>
      </c>
      <c r="K710" s="286">
        <v>12.169690000000001</v>
      </c>
      <c r="L710" s="286">
        <v>14.486815</v>
      </c>
      <c r="M710" s="286">
        <v>17.410672999999999</v>
      </c>
    </row>
    <row r="711" spans="2:13" ht="13.5" x14ac:dyDescent="0.25">
      <c r="B711" s="173" t="s">
        <v>3287</v>
      </c>
      <c r="C711" s="38" t="s">
        <v>797</v>
      </c>
      <c r="D711" s="286">
        <v>0.34533000000000003</v>
      </c>
      <c r="E711" s="286">
        <v>0.79199200000000003</v>
      </c>
      <c r="F711" s="286">
        <v>1.1105499999999999</v>
      </c>
      <c r="G711" s="286">
        <v>1.3017479999999999</v>
      </c>
      <c r="H711" s="286">
        <v>1.6739959999999998</v>
      </c>
      <c r="I711" s="286">
        <v>2.1583600000000001</v>
      </c>
      <c r="J711" s="286">
        <v>2.561442</v>
      </c>
      <c r="K711" s="286">
        <v>5.0820049999999997</v>
      </c>
      <c r="L711" s="286">
        <v>5.202814</v>
      </c>
      <c r="M711" s="286">
        <v>4.115672</v>
      </c>
    </row>
    <row r="712" spans="2:13" ht="13.5" x14ac:dyDescent="0.25">
      <c r="B712" s="173" t="s">
        <v>3288</v>
      </c>
      <c r="C712" s="38" t="s">
        <v>798</v>
      </c>
      <c r="D712" s="286">
        <v>0.23874700000000001</v>
      </c>
      <c r="E712" s="286">
        <v>0.33259300000000003</v>
      </c>
      <c r="F712" s="286">
        <v>0.46683800000000003</v>
      </c>
      <c r="G712" s="286">
        <v>1.111866</v>
      </c>
      <c r="H712" s="286">
        <v>3.4676119999999999</v>
      </c>
      <c r="I712" s="286">
        <v>3.6960629999999997</v>
      </c>
      <c r="J712" s="286">
        <v>3.6750289999999999</v>
      </c>
      <c r="K712" s="286">
        <v>3.9934799999999999</v>
      </c>
      <c r="L712" s="286">
        <v>7.1053619999999995</v>
      </c>
      <c r="M712" s="286">
        <v>11.053137</v>
      </c>
    </row>
    <row r="713" spans="2:13" ht="13.5" x14ac:dyDescent="0.25">
      <c r="B713" s="173" t="s">
        <v>3289</v>
      </c>
      <c r="C713" s="38" t="s">
        <v>799</v>
      </c>
      <c r="D713" s="286">
        <v>6.579987</v>
      </c>
      <c r="E713" s="286">
        <v>5.3533759999999999</v>
      </c>
      <c r="F713" s="286">
        <v>5.5759080000000001</v>
      </c>
      <c r="G713" s="286">
        <v>5.6481130000000004</v>
      </c>
      <c r="H713" s="286">
        <v>6.9011980000000008</v>
      </c>
      <c r="I713" s="286">
        <v>7.9981300000000006</v>
      </c>
      <c r="J713" s="286">
        <v>12.191471</v>
      </c>
      <c r="K713" s="286">
        <v>13.858414</v>
      </c>
      <c r="L713" s="286">
        <v>15.338259000000001</v>
      </c>
      <c r="M713" s="286">
        <v>17.280179</v>
      </c>
    </row>
    <row r="714" spans="2:13" ht="13.5" x14ac:dyDescent="0.25">
      <c r="B714" s="173" t="s">
        <v>3290</v>
      </c>
      <c r="C714" s="38" t="s">
        <v>800</v>
      </c>
      <c r="D714" s="286">
        <v>20.532389999999999</v>
      </c>
      <c r="E714" s="286">
        <v>13.333079</v>
      </c>
      <c r="F714" s="286">
        <v>10.672115999999999</v>
      </c>
      <c r="G714" s="286">
        <v>11.116783</v>
      </c>
      <c r="H714" s="286">
        <v>10.343443999999998</v>
      </c>
      <c r="I714" s="286">
        <v>9.6981619999999999</v>
      </c>
      <c r="J714" s="286">
        <v>10.063200999999999</v>
      </c>
      <c r="K714" s="286">
        <v>10.269061000000001</v>
      </c>
      <c r="L714" s="286">
        <v>13.434899999999999</v>
      </c>
      <c r="M714" s="286">
        <v>19.415226000000001</v>
      </c>
    </row>
    <row r="715" spans="2:13" ht="13.5" x14ac:dyDescent="0.25">
      <c r="B715" s="173" t="s">
        <v>3291</v>
      </c>
      <c r="C715" s="38" t="s">
        <v>801</v>
      </c>
      <c r="D715" s="286">
        <v>2.3892160000000002</v>
      </c>
      <c r="E715" s="286">
        <v>2.0462530000000001</v>
      </c>
      <c r="F715" s="286">
        <v>2.6298360000000001</v>
      </c>
      <c r="G715" s="286">
        <v>2.8300890000000001</v>
      </c>
      <c r="H715" s="286">
        <v>3.1592059999999997</v>
      </c>
      <c r="I715" s="286">
        <v>3.8735909999999998</v>
      </c>
      <c r="J715" s="286">
        <v>3.6055869999999999</v>
      </c>
      <c r="K715" s="286">
        <v>3.9331130000000001</v>
      </c>
      <c r="L715" s="286">
        <v>4.0342789999999997</v>
      </c>
      <c r="M715" s="286">
        <v>5.5424930000000003</v>
      </c>
    </row>
    <row r="716" spans="2:13" ht="13.5" x14ac:dyDescent="0.25">
      <c r="B716" s="173" t="s">
        <v>3292</v>
      </c>
      <c r="C716" s="38" t="s">
        <v>802</v>
      </c>
      <c r="D716" s="286">
        <v>0.40817400000000004</v>
      </c>
      <c r="E716" s="286">
        <v>0.465505</v>
      </c>
      <c r="F716" s="286">
        <v>0.54422100000000007</v>
      </c>
      <c r="G716" s="286">
        <v>0.59361599999999992</v>
      </c>
      <c r="H716" s="286">
        <v>0.61846199999999996</v>
      </c>
      <c r="I716" s="286">
        <v>0.75034300000000009</v>
      </c>
      <c r="J716" s="286">
        <v>1.056719</v>
      </c>
      <c r="K716" s="286">
        <v>1.9506380000000001</v>
      </c>
      <c r="L716" s="286">
        <v>2.560063</v>
      </c>
      <c r="M716" s="286">
        <v>2.8265130000000003</v>
      </c>
    </row>
    <row r="717" spans="2:13" ht="13.5" x14ac:dyDescent="0.25">
      <c r="B717" s="173" t="s">
        <v>3293</v>
      </c>
      <c r="C717" s="38" t="s">
        <v>803</v>
      </c>
      <c r="D717" s="286">
        <v>1.64079</v>
      </c>
      <c r="E717" s="286">
        <v>1.358994</v>
      </c>
      <c r="F717" s="286">
        <v>1.4099170000000001</v>
      </c>
      <c r="G717" s="286">
        <v>11.120016</v>
      </c>
      <c r="H717" s="286">
        <v>2.1507640000000001</v>
      </c>
      <c r="I717" s="286">
        <v>0.28600799999999998</v>
      </c>
      <c r="J717" s="286">
        <v>0.32275200000000004</v>
      </c>
      <c r="K717" s="286">
        <v>0.70252400000000004</v>
      </c>
      <c r="L717" s="286">
        <v>0.93760100000000013</v>
      </c>
      <c r="M717" s="286">
        <v>0.92075299999999993</v>
      </c>
    </row>
    <row r="718" spans="2:13" ht="13.5" x14ac:dyDescent="0.25">
      <c r="B718" s="173" t="s">
        <v>3294</v>
      </c>
      <c r="C718" s="38" t="s">
        <v>804</v>
      </c>
      <c r="D718" s="286">
        <v>35.304552999999999</v>
      </c>
      <c r="E718" s="286">
        <v>37.874352999999999</v>
      </c>
      <c r="F718" s="286">
        <v>41.285446</v>
      </c>
      <c r="G718" s="286">
        <v>31.878873999999996</v>
      </c>
      <c r="H718" s="286">
        <v>42.840609000000001</v>
      </c>
      <c r="I718" s="286">
        <v>48.429808000000008</v>
      </c>
      <c r="J718" s="286">
        <v>48.682636000000002</v>
      </c>
      <c r="K718" s="286">
        <v>64.359709000000009</v>
      </c>
      <c r="L718" s="286">
        <v>77.539552999999998</v>
      </c>
      <c r="M718" s="286">
        <v>68.205280000000002</v>
      </c>
    </row>
    <row r="719" spans="2:13" ht="13.5" x14ac:dyDescent="0.25">
      <c r="B719" s="173" t="s">
        <v>3295</v>
      </c>
      <c r="C719" s="38" t="s">
        <v>805</v>
      </c>
      <c r="D719" s="286">
        <v>29.262718</v>
      </c>
      <c r="E719" s="286">
        <v>32.610912999999996</v>
      </c>
      <c r="F719" s="286">
        <v>32.358668999999999</v>
      </c>
      <c r="G719" s="286">
        <v>35.371226999999998</v>
      </c>
      <c r="H719" s="286">
        <v>37.064484</v>
      </c>
      <c r="I719" s="286">
        <v>39.250596999999999</v>
      </c>
      <c r="J719" s="286">
        <v>41.150824</v>
      </c>
      <c r="K719" s="286">
        <v>50.734302999999997</v>
      </c>
      <c r="L719" s="286">
        <v>62.476796000000007</v>
      </c>
      <c r="M719" s="286">
        <v>63.400047000000001</v>
      </c>
    </row>
    <row r="720" spans="2:13" ht="13.5" x14ac:dyDescent="0.25">
      <c r="B720" s="173" t="s">
        <v>3296</v>
      </c>
      <c r="C720" s="38" t="s">
        <v>806</v>
      </c>
      <c r="D720" s="286">
        <v>0</v>
      </c>
      <c r="E720" s="286">
        <v>3.826E-3</v>
      </c>
      <c r="F720" s="286">
        <v>1.732E-3</v>
      </c>
      <c r="G720" s="286">
        <v>0</v>
      </c>
      <c r="H720" s="286">
        <v>0</v>
      </c>
      <c r="I720" s="286">
        <v>5.6779999999999999E-3</v>
      </c>
      <c r="J720" s="286">
        <v>0.13957900000000001</v>
      </c>
      <c r="K720" s="286">
        <v>0.204071</v>
      </c>
      <c r="L720" s="286">
        <v>0.60453400000000002</v>
      </c>
      <c r="M720" s="286">
        <v>0.428174</v>
      </c>
    </row>
    <row r="721" spans="2:13" ht="13.5" x14ac:dyDescent="0.25">
      <c r="B721" s="173" t="s">
        <v>3297</v>
      </c>
      <c r="C721" s="38" t="s">
        <v>807</v>
      </c>
      <c r="D721" s="286">
        <v>1.1230000000000001E-3</v>
      </c>
      <c r="E721" s="286">
        <v>1.7330000000000002E-3</v>
      </c>
      <c r="F721" s="286">
        <v>5.4799999999999998E-4</v>
      </c>
      <c r="G721" s="286">
        <v>2.0509999999999999E-3</v>
      </c>
      <c r="H721" s="286">
        <v>2.9239999999999999E-3</v>
      </c>
      <c r="I721" s="286">
        <v>2.6520000000000002E-2</v>
      </c>
      <c r="J721" s="286">
        <v>0.12812299999999999</v>
      </c>
      <c r="K721" s="286">
        <v>0.22371199999999999</v>
      </c>
      <c r="L721" s="286">
        <v>0.46962500000000001</v>
      </c>
      <c r="M721" s="286">
        <v>0.34099099999999993</v>
      </c>
    </row>
    <row r="722" spans="2:13" ht="13.5" x14ac:dyDescent="0.25">
      <c r="B722" s="173" t="s">
        <v>3298</v>
      </c>
      <c r="C722" s="38" t="s">
        <v>808</v>
      </c>
      <c r="D722" s="286">
        <v>0</v>
      </c>
      <c r="E722" s="286">
        <v>1.45E-4</v>
      </c>
      <c r="F722" s="286">
        <v>0</v>
      </c>
      <c r="G722" s="286">
        <v>0</v>
      </c>
      <c r="H722" s="286">
        <v>0</v>
      </c>
      <c r="I722" s="286">
        <v>3.2389999999999997E-3</v>
      </c>
      <c r="J722" s="286">
        <v>3.3202999999999996E-2</v>
      </c>
      <c r="K722" s="286">
        <v>2.9485999999999998E-2</v>
      </c>
      <c r="L722" s="286">
        <v>8.7773999999999991E-2</v>
      </c>
      <c r="M722" s="286">
        <v>6.9056999999999993E-2</v>
      </c>
    </row>
    <row r="723" spans="2:13" ht="13.5" x14ac:dyDescent="0.25">
      <c r="B723" s="173" t="s">
        <v>3299</v>
      </c>
      <c r="C723" s="38" t="s">
        <v>809</v>
      </c>
      <c r="D723" s="286">
        <v>1.341901</v>
      </c>
      <c r="E723" s="286">
        <v>0.61045799999999995</v>
      </c>
      <c r="F723" s="286">
        <v>0.66067600000000004</v>
      </c>
      <c r="G723" s="286">
        <v>0.79129099999999997</v>
      </c>
      <c r="H723" s="286">
        <v>0.87234200000000006</v>
      </c>
      <c r="I723" s="286">
        <v>1.224202</v>
      </c>
      <c r="J723" s="286">
        <v>1.6634790000000002</v>
      </c>
      <c r="K723" s="286">
        <v>1.8192460000000001</v>
      </c>
      <c r="L723" s="286">
        <v>3.031091</v>
      </c>
      <c r="M723" s="286">
        <v>4.3436159999999999</v>
      </c>
    </row>
    <row r="724" spans="2:13" ht="13.5" x14ac:dyDescent="0.25">
      <c r="B724" s="173" t="s">
        <v>3300</v>
      </c>
      <c r="C724" s="38" t="s">
        <v>810</v>
      </c>
      <c r="D724" s="286">
        <v>0.292188</v>
      </c>
      <c r="E724" s="286">
        <v>0.104963</v>
      </c>
      <c r="F724" s="286">
        <v>0</v>
      </c>
      <c r="G724" s="286">
        <v>3.0709999999999999E-3</v>
      </c>
      <c r="H724" s="286">
        <v>1.7727E-2</v>
      </c>
      <c r="I724" s="286">
        <v>1.3555000000000001E-2</v>
      </c>
      <c r="J724" s="286">
        <v>9.659100000000001E-2</v>
      </c>
      <c r="K724" s="286">
        <v>0.12501999999999999</v>
      </c>
      <c r="L724" s="286">
        <v>0.31844700000000004</v>
      </c>
      <c r="M724" s="286">
        <v>0.43404000000000004</v>
      </c>
    </row>
    <row r="725" spans="2:13" ht="13.5" x14ac:dyDescent="0.25">
      <c r="B725" s="173" t="s">
        <v>3301</v>
      </c>
      <c r="C725" s="38" t="s">
        <v>811</v>
      </c>
      <c r="D725" s="286">
        <v>47.788110000000003</v>
      </c>
      <c r="E725" s="286">
        <v>48.408577999999999</v>
      </c>
      <c r="F725" s="286">
        <v>48.409964000000002</v>
      </c>
      <c r="G725" s="286">
        <v>48.244048999999997</v>
      </c>
      <c r="H725" s="286">
        <v>51.716555999999997</v>
      </c>
      <c r="I725" s="286">
        <v>54.301012</v>
      </c>
      <c r="J725" s="286">
        <v>54.600977</v>
      </c>
      <c r="K725" s="286">
        <v>69.370171999999997</v>
      </c>
      <c r="L725" s="286">
        <v>94.570278999999999</v>
      </c>
      <c r="M725" s="286">
        <v>80.100938999999997</v>
      </c>
    </row>
    <row r="726" spans="2:13" ht="13.5" x14ac:dyDescent="0.25">
      <c r="B726" s="173" t="s">
        <v>3302</v>
      </c>
      <c r="C726" s="38" t="s">
        <v>812</v>
      </c>
      <c r="D726" s="286">
        <v>0.16702</v>
      </c>
      <c r="E726" s="286">
        <v>0.35952299999999998</v>
      </c>
      <c r="F726" s="286">
        <v>0.35902900000000004</v>
      </c>
      <c r="G726" s="286">
        <v>0.42554500000000001</v>
      </c>
      <c r="H726" s="286">
        <v>0.44897700000000001</v>
      </c>
      <c r="I726" s="286">
        <v>0.58665699999999998</v>
      </c>
      <c r="J726" s="286">
        <v>0.99337200000000003</v>
      </c>
      <c r="K726" s="286">
        <v>1.48169</v>
      </c>
      <c r="L726" s="286">
        <v>1.994373</v>
      </c>
      <c r="M726" s="286">
        <v>2.5244520000000001</v>
      </c>
    </row>
    <row r="727" spans="2:13" ht="13.5" x14ac:dyDescent="0.25">
      <c r="B727" s="173" t="s">
        <v>3303</v>
      </c>
      <c r="C727" s="38" t="s">
        <v>813</v>
      </c>
      <c r="D727" s="286">
        <v>4.6999999999999997E-5</v>
      </c>
      <c r="E727" s="286">
        <v>0</v>
      </c>
      <c r="F727" s="286">
        <v>0</v>
      </c>
      <c r="G727" s="286">
        <v>0</v>
      </c>
      <c r="H727" s="286">
        <v>0</v>
      </c>
      <c r="I727" s="286">
        <v>6.2700000000000006E-4</v>
      </c>
      <c r="J727" s="286">
        <v>7.8230000000000001E-3</v>
      </c>
      <c r="K727" s="286">
        <v>7.0202000000000001E-2</v>
      </c>
      <c r="L727" s="286">
        <v>0.17710299999999998</v>
      </c>
      <c r="M727" s="286">
        <v>0.11945</v>
      </c>
    </row>
    <row r="728" spans="2:13" ht="13.5" x14ac:dyDescent="0.25">
      <c r="B728" s="173" t="s">
        <v>3304</v>
      </c>
      <c r="C728" s="38" t="s">
        <v>814</v>
      </c>
      <c r="D728" s="286">
        <v>0.70203499999999996</v>
      </c>
      <c r="E728" s="286">
        <v>0.77680100000000007</v>
      </c>
      <c r="F728" s="286">
        <v>1.0082609999999999</v>
      </c>
      <c r="G728" s="286">
        <v>1.0944199999999999</v>
      </c>
      <c r="H728" s="286">
        <v>1.3773960000000001</v>
      </c>
      <c r="I728" s="286">
        <v>1.1725850000000002</v>
      </c>
      <c r="J728" s="286">
        <v>1.218993</v>
      </c>
      <c r="K728" s="286">
        <v>2.1149770000000001</v>
      </c>
      <c r="L728" s="286">
        <v>2.1104289999999999</v>
      </c>
      <c r="M728" s="286">
        <v>2.4686879999999998</v>
      </c>
    </row>
    <row r="729" spans="2:13" ht="13.5" x14ac:dyDescent="0.25">
      <c r="B729" s="173" t="s">
        <v>3305</v>
      </c>
      <c r="C729" s="38" t="s">
        <v>815</v>
      </c>
      <c r="D729" s="286">
        <v>13.294132999999999</v>
      </c>
      <c r="E729" s="286">
        <v>13.58404</v>
      </c>
      <c r="F729" s="286">
        <v>15.493841</v>
      </c>
      <c r="G729" s="286">
        <v>16.764536</v>
      </c>
      <c r="H729" s="286">
        <v>18.161550999999999</v>
      </c>
      <c r="I729" s="286">
        <v>20.746898999999999</v>
      </c>
      <c r="J729" s="286">
        <v>21.087775999999998</v>
      </c>
      <c r="K729" s="286">
        <v>18.455739999999999</v>
      </c>
      <c r="L729" s="286">
        <v>32.647786000000004</v>
      </c>
      <c r="M729" s="286">
        <v>35.263911</v>
      </c>
    </row>
    <row r="730" spans="2:13" ht="13.5" x14ac:dyDescent="0.25">
      <c r="B730" s="173" t="s">
        <v>3306</v>
      </c>
      <c r="C730" s="38" t="s">
        <v>816</v>
      </c>
      <c r="D730" s="286">
        <v>2.9153009999999999</v>
      </c>
      <c r="E730" s="286">
        <v>1.3062119999999999</v>
      </c>
      <c r="F730" s="286">
        <v>1.309218</v>
      </c>
      <c r="G730" s="286">
        <v>1.384347</v>
      </c>
      <c r="H730" s="286">
        <v>1.574479</v>
      </c>
      <c r="I730" s="286">
        <v>1.6263179999999999</v>
      </c>
      <c r="J730" s="286">
        <v>1.8714000000000002</v>
      </c>
      <c r="K730" s="286">
        <v>4.9382820000000001</v>
      </c>
      <c r="L730" s="286">
        <v>6.1272439999999992</v>
      </c>
      <c r="M730" s="286">
        <v>3.5234749999999999</v>
      </c>
    </row>
    <row r="731" spans="2:13" ht="13.5" x14ac:dyDescent="0.25">
      <c r="B731" s="173" t="s">
        <v>3307</v>
      </c>
      <c r="C731" s="38" t="s">
        <v>817</v>
      </c>
      <c r="D731" s="286">
        <v>53.853638999999994</v>
      </c>
      <c r="E731" s="286">
        <v>55.242773999999997</v>
      </c>
      <c r="F731" s="286">
        <v>59.105552000000003</v>
      </c>
      <c r="G731" s="286">
        <v>52.950007999999997</v>
      </c>
      <c r="H731" s="286">
        <v>58.066257</v>
      </c>
      <c r="I731" s="286">
        <v>63.998699999999999</v>
      </c>
      <c r="J731" s="286">
        <v>67.585134999999994</v>
      </c>
      <c r="K731" s="286">
        <v>91.857448000000005</v>
      </c>
      <c r="L731" s="286">
        <v>118.894268</v>
      </c>
      <c r="M731" s="286">
        <v>104.75661700000001</v>
      </c>
    </row>
    <row r="732" spans="2:13" ht="13.5" x14ac:dyDescent="0.25">
      <c r="B732" s="173" t="s">
        <v>3308</v>
      </c>
      <c r="C732" s="38" t="s">
        <v>818</v>
      </c>
      <c r="D732" s="286">
        <v>18.454522999999998</v>
      </c>
      <c r="E732" s="286">
        <v>19.667515000000002</v>
      </c>
      <c r="F732" s="286">
        <v>20.772704000000001</v>
      </c>
      <c r="G732" s="286">
        <v>21.637418</v>
      </c>
      <c r="H732" s="286">
        <v>23.820990999999996</v>
      </c>
      <c r="I732" s="286">
        <v>23.537465999999998</v>
      </c>
      <c r="J732" s="286">
        <v>24.758755000000001</v>
      </c>
      <c r="K732" s="286">
        <v>25.139558999999998</v>
      </c>
      <c r="L732" s="286">
        <v>33.587013999999996</v>
      </c>
      <c r="M732" s="286">
        <v>34.539805000000001</v>
      </c>
    </row>
    <row r="733" spans="2:13" ht="13.5" x14ac:dyDescent="0.25">
      <c r="B733" s="173" t="s">
        <v>3309</v>
      </c>
      <c r="C733" s="38" t="s">
        <v>819</v>
      </c>
      <c r="D733" s="286">
        <v>16.659327999999999</v>
      </c>
      <c r="E733" s="286">
        <v>17.806252000000001</v>
      </c>
      <c r="F733" s="286">
        <v>19.926629999999999</v>
      </c>
      <c r="G733" s="286">
        <v>24.081125999999998</v>
      </c>
      <c r="H733" s="286">
        <v>29.078557</v>
      </c>
      <c r="I733" s="286">
        <v>33.626755000000003</v>
      </c>
      <c r="J733" s="286">
        <v>37.964017999999996</v>
      </c>
      <c r="K733" s="286">
        <v>40.393822999999998</v>
      </c>
      <c r="L733" s="286">
        <v>50.266542000000001</v>
      </c>
      <c r="M733" s="286">
        <v>53.342167999999994</v>
      </c>
    </row>
    <row r="734" spans="2:13" ht="13.5" x14ac:dyDescent="0.25">
      <c r="B734" s="173" t="s">
        <v>3310</v>
      </c>
      <c r="C734" s="38" t="s">
        <v>820</v>
      </c>
      <c r="D734" s="286">
        <v>0.36529099999999998</v>
      </c>
      <c r="E734" s="286">
        <v>0.68878400000000006</v>
      </c>
      <c r="F734" s="286">
        <v>0.60914699999999999</v>
      </c>
      <c r="G734" s="286">
        <v>0.89116899999999999</v>
      </c>
      <c r="H734" s="286">
        <v>0.59540799999999994</v>
      </c>
      <c r="I734" s="286">
        <v>0.6359800000000001</v>
      </c>
      <c r="J734" s="286">
        <v>0.595356</v>
      </c>
      <c r="K734" s="286">
        <v>7.9104000000000008E-2</v>
      </c>
      <c r="L734" s="286">
        <v>0.24162400000000001</v>
      </c>
      <c r="M734" s="286">
        <v>0.11575900000000001</v>
      </c>
    </row>
    <row r="735" spans="2:13" ht="13.5" x14ac:dyDescent="0.25">
      <c r="B735" s="173" t="s">
        <v>3311</v>
      </c>
      <c r="C735" s="38" t="s">
        <v>821</v>
      </c>
      <c r="D735" s="286">
        <v>5.2458540000000005</v>
      </c>
      <c r="E735" s="286">
        <v>2.5703589999999998</v>
      </c>
      <c r="F735" s="286">
        <v>2.7241200000000001</v>
      </c>
      <c r="G735" s="286">
        <v>2.8058430000000003</v>
      </c>
      <c r="H735" s="286">
        <v>3.2282230000000003</v>
      </c>
      <c r="I735" s="286">
        <v>3.7178810000000002</v>
      </c>
      <c r="J735" s="286">
        <v>4.0732650000000001</v>
      </c>
      <c r="K735" s="286">
        <v>4.9671609999999999</v>
      </c>
      <c r="L735" s="286">
        <v>6.256602</v>
      </c>
      <c r="M735" s="286">
        <v>5.0500340000000001</v>
      </c>
    </row>
    <row r="736" spans="2:13" ht="13.5" x14ac:dyDescent="0.25">
      <c r="B736" s="173" t="s">
        <v>3312</v>
      </c>
      <c r="C736" s="38" t="s">
        <v>822</v>
      </c>
      <c r="D736" s="286">
        <v>13.525943</v>
      </c>
      <c r="E736" s="286">
        <v>14.571975</v>
      </c>
      <c r="F736" s="286">
        <v>14.540029000000001</v>
      </c>
      <c r="G736" s="286">
        <v>15.271222000000002</v>
      </c>
      <c r="H736" s="286">
        <v>18.159253</v>
      </c>
      <c r="I736" s="286">
        <v>18.285777</v>
      </c>
      <c r="J736" s="286">
        <v>18.234656999999999</v>
      </c>
      <c r="K736" s="286">
        <v>26.846896999999998</v>
      </c>
      <c r="L736" s="286">
        <v>24.923092</v>
      </c>
      <c r="M736" s="286">
        <v>23.947711999999999</v>
      </c>
    </row>
    <row r="737" spans="2:13" ht="13.5" x14ac:dyDescent="0.25">
      <c r="B737" s="173" t="s">
        <v>3313</v>
      </c>
      <c r="C737" s="38" t="s">
        <v>823</v>
      </c>
      <c r="D737" s="286">
        <v>35.615907</v>
      </c>
      <c r="E737" s="286">
        <v>33.425392000000002</v>
      </c>
      <c r="F737" s="286">
        <v>35.539424000000004</v>
      </c>
      <c r="G737" s="286">
        <v>37.558889999999998</v>
      </c>
      <c r="H737" s="286">
        <v>36.768979000000002</v>
      </c>
      <c r="I737" s="286">
        <v>42.810326000000003</v>
      </c>
      <c r="J737" s="286">
        <v>43.584367999999998</v>
      </c>
      <c r="K737" s="286">
        <v>42.872816</v>
      </c>
      <c r="L737" s="286">
        <v>56.095949000000005</v>
      </c>
      <c r="M737" s="286">
        <v>58.804873999999998</v>
      </c>
    </row>
    <row r="738" spans="2:13" ht="13.5" x14ac:dyDescent="0.25">
      <c r="B738" s="173" t="s">
        <v>3314</v>
      </c>
      <c r="C738" s="38" t="s">
        <v>824</v>
      </c>
      <c r="D738" s="286">
        <v>1.049725</v>
      </c>
      <c r="E738" s="286">
        <v>1.2361300000000002</v>
      </c>
      <c r="F738" s="286">
        <v>1.4284410000000001</v>
      </c>
      <c r="G738" s="286">
        <v>1.7727109999999999</v>
      </c>
      <c r="H738" s="286">
        <v>1.9254789999999999</v>
      </c>
      <c r="I738" s="286">
        <v>1.9344039999999998</v>
      </c>
      <c r="J738" s="286">
        <v>2.14636</v>
      </c>
      <c r="K738" s="286">
        <v>2.7697789999999998</v>
      </c>
      <c r="L738" s="286">
        <v>3.3834929999999996</v>
      </c>
      <c r="M738" s="286">
        <v>3.2761430000000002</v>
      </c>
    </row>
    <row r="739" spans="2:13" ht="13.5" x14ac:dyDescent="0.25">
      <c r="B739" s="173" t="s">
        <v>3315</v>
      </c>
      <c r="C739" s="38" t="s">
        <v>825</v>
      </c>
      <c r="D739" s="286">
        <v>154.92551599999999</v>
      </c>
      <c r="E739" s="286">
        <v>157.13720899999998</v>
      </c>
      <c r="F739" s="286">
        <v>160.94045699999998</v>
      </c>
      <c r="G739" s="286">
        <v>140.86779200000001</v>
      </c>
      <c r="H739" s="286">
        <v>152.07319999999999</v>
      </c>
      <c r="I739" s="286">
        <v>159.402478</v>
      </c>
      <c r="J739" s="286">
        <v>161.07995299999999</v>
      </c>
      <c r="K739" s="286">
        <v>213.40659099999999</v>
      </c>
      <c r="L739" s="286">
        <v>276.72239000000002</v>
      </c>
      <c r="M739" s="286">
        <v>231.21845300000001</v>
      </c>
    </row>
    <row r="740" spans="2:13" ht="13.5" x14ac:dyDescent="0.25">
      <c r="B740" s="173" t="s">
        <v>3316</v>
      </c>
      <c r="C740" s="38" t="s">
        <v>826</v>
      </c>
      <c r="D740" s="286">
        <v>0.50800999999999996</v>
      </c>
      <c r="E740" s="286">
        <v>0.80892500000000001</v>
      </c>
      <c r="F740" s="286">
        <v>0.81649100000000008</v>
      </c>
      <c r="G740" s="286">
        <v>0.90496299999999996</v>
      </c>
      <c r="H740" s="286">
        <v>1.015342</v>
      </c>
      <c r="I740" s="286">
        <v>1.3149489999999999</v>
      </c>
      <c r="J740" s="286">
        <v>1.5350980000000001</v>
      </c>
      <c r="K740" s="286">
        <v>5.087116</v>
      </c>
      <c r="L740" s="286">
        <v>6.834124000000001</v>
      </c>
      <c r="M740" s="286">
        <v>3.8728950000000002</v>
      </c>
    </row>
    <row r="741" spans="2:13" ht="13.5" x14ac:dyDescent="0.25">
      <c r="B741" s="173" t="s">
        <v>3317</v>
      </c>
      <c r="C741" s="38" t="s">
        <v>2465</v>
      </c>
      <c r="D741" s="286">
        <v>4.6949779999999999</v>
      </c>
      <c r="E741" s="286">
        <v>5.8015730000000003</v>
      </c>
      <c r="F741" s="286">
        <v>6.920204</v>
      </c>
      <c r="G741" s="286">
        <v>7.7270340000000006</v>
      </c>
      <c r="H741" s="286">
        <v>9.2522160000000007</v>
      </c>
      <c r="I741" s="286">
        <v>11.450181000000001</v>
      </c>
      <c r="J741" s="286">
        <v>14.292719000000002</v>
      </c>
      <c r="K741" s="286">
        <v>12.850905999999998</v>
      </c>
      <c r="L741" s="286">
        <v>15.203901999999999</v>
      </c>
      <c r="M741" s="286">
        <v>16.584865000000001</v>
      </c>
    </row>
    <row r="742" spans="2:13" ht="13.5" x14ac:dyDescent="0.25">
      <c r="B742" s="173" t="s">
        <v>3318</v>
      </c>
      <c r="C742" s="38" t="s">
        <v>827</v>
      </c>
      <c r="D742" s="286">
        <v>9.0866369999999996</v>
      </c>
      <c r="E742" s="286">
        <v>7.351261</v>
      </c>
      <c r="F742" s="286">
        <v>6.7011750000000001</v>
      </c>
      <c r="G742" s="286">
        <v>6.2812219999999996</v>
      </c>
      <c r="H742" s="286">
        <v>8.1209720000000001</v>
      </c>
      <c r="I742" s="286">
        <v>10.495018</v>
      </c>
      <c r="J742" s="286">
        <v>10.550625</v>
      </c>
      <c r="K742" s="286">
        <v>16.376441</v>
      </c>
      <c r="L742" s="286">
        <v>18.177152</v>
      </c>
      <c r="M742" s="286">
        <v>18.711126</v>
      </c>
    </row>
    <row r="743" spans="2:13" ht="13.5" x14ac:dyDescent="0.25">
      <c r="B743" s="173" t="s">
        <v>3319</v>
      </c>
      <c r="C743" s="38" t="s">
        <v>828</v>
      </c>
      <c r="D743" s="286">
        <v>0.13375399999999998</v>
      </c>
      <c r="E743" s="286">
        <v>0.18710599999999999</v>
      </c>
      <c r="F743" s="286">
        <v>0.181646</v>
      </c>
      <c r="G743" s="286">
        <v>0.31115300000000001</v>
      </c>
      <c r="H743" s="286">
        <v>0.42821500000000001</v>
      </c>
      <c r="I743" s="286">
        <v>0.388573</v>
      </c>
      <c r="J743" s="286">
        <v>0.44298599999999999</v>
      </c>
      <c r="K743" s="286">
        <v>0.484711</v>
      </c>
      <c r="L743" s="286">
        <v>0.80207200000000001</v>
      </c>
      <c r="M743" s="286">
        <v>0.59983500000000001</v>
      </c>
    </row>
    <row r="744" spans="2:13" ht="13.5" x14ac:dyDescent="0.25">
      <c r="B744" s="173" t="s">
        <v>3320</v>
      </c>
      <c r="C744" s="38" t="s">
        <v>829</v>
      </c>
      <c r="D744" s="286">
        <v>7.6150080000000004</v>
      </c>
      <c r="E744" s="286">
        <v>8.1246429999999989</v>
      </c>
      <c r="F744" s="286">
        <v>8.6506459999999983</v>
      </c>
      <c r="G744" s="286">
        <v>9.1467109999999998</v>
      </c>
      <c r="H744" s="286">
        <v>11.050239999999999</v>
      </c>
      <c r="I744" s="286">
        <v>11.322415999999999</v>
      </c>
      <c r="J744" s="286">
        <v>10.234304999999999</v>
      </c>
      <c r="K744" s="286">
        <v>11.505939000000001</v>
      </c>
      <c r="L744" s="286">
        <v>15.398631999999999</v>
      </c>
      <c r="M744" s="286">
        <v>15.815984999999998</v>
      </c>
    </row>
    <row r="745" spans="2:13" ht="13.5" x14ac:dyDescent="0.25">
      <c r="B745" s="173" t="s">
        <v>3321</v>
      </c>
      <c r="C745" s="38" t="s">
        <v>830</v>
      </c>
      <c r="D745" s="286">
        <v>0</v>
      </c>
      <c r="E745" s="286">
        <v>3.0832999999999999E-2</v>
      </c>
      <c r="F745" s="286">
        <v>1.5455E-2</v>
      </c>
      <c r="G745" s="286">
        <v>0.385328</v>
      </c>
      <c r="H745" s="286">
        <v>0.60250200000000009</v>
      </c>
      <c r="I745" s="286">
        <v>0.73763499999999993</v>
      </c>
      <c r="J745" s="286">
        <v>1.113632</v>
      </c>
      <c r="K745" s="286">
        <v>4.0537010000000002</v>
      </c>
      <c r="L745" s="286">
        <v>1.6110370000000001</v>
      </c>
      <c r="M745" s="286">
        <v>1.815366</v>
      </c>
    </row>
    <row r="746" spans="2:13" ht="13.5" x14ac:dyDescent="0.25">
      <c r="B746" s="173" t="s">
        <v>3322</v>
      </c>
      <c r="C746" s="38" t="s">
        <v>831</v>
      </c>
      <c r="D746" s="286">
        <v>36.620838999999997</v>
      </c>
      <c r="E746" s="286">
        <v>36.8553</v>
      </c>
      <c r="F746" s="286">
        <v>40.435718999999999</v>
      </c>
      <c r="G746" s="286">
        <v>42.017665999999998</v>
      </c>
      <c r="H746" s="286">
        <v>44.260987</v>
      </c>
      <c r="I746" s="286">
        <v>46.440016</v>
      </c>
      <c r="J746" s="286">
        <v>47.608363000000004</v>
      </c>
      <c r="K746" s="286">
        <v>51.493763000000001</v>
      </c>
      <c r="L746" s="286">
        <v>58.882990000000007</v>
      </c>
      <c r="M746" s="286">
        <v>70.063056999999986</v>
      </c>
    </row>
    <row r="747" spans="2:13" ht="13.5" x14ac:dyDescent="0.25">
      <c r="B747" s="173" t="s">
        <v>3323</v>
      </c>
      <c r="C747" s="38" t="s">
        <v>832</v>
      </c>
      <c r="D747" s="286">
        <v>18.962709999999998</v>
      </c>
      <c r="E747" s="286">
        <v>21.972228999999999</v>
      </c>
      <c r="F747" s="286">
        <v>25.457013</v>
      </c>
      <c r="G747" s="286">
        <v>28.989007999999998</v>
      </c>
      <c r="H747" s="286">
        <v>26.523664</v>
      </c>
      <c r="I747" s="286">
        <v>30.361709000000001</v>
      </c>
      <c r="J747" s="286">
        <v>31.510652</v>
      </c>
      <c r="K747" s="286">
        <v>36.864730000000002</v>
      </c>
      <c r="L747" s="286">
        <v>47.773320999999996</v>
      </c>
      <c r="M747" s="286">
        <v>51.295014000000002</v>
      </c>
    </row>
    <row r="748" spans="2:13" ht="13.5" x14ac:dyDescent="0.25">
      <c r="B748" s="173" t="s">
        <v>3324</v>
      </c>
      <c r="C748" s="38" t="s">
        <v>833</v>
      </c>
      <c r="D748" s="286">
        <v>0</v>
      </c>
      <c r="E748" s="286">
        <v>0</v>
      </c>
      <c r="F748" s="286">
        <v>3.2299999999999999E-4</v>
      </c>
      <c r="G748" s="286">
        <v>0</v>
      </c>
      <c r="H748" s="286">
        <v>0</v>
      </c>
      <c r="I748" s="286">
        <v>5.2129999999999998E-3</v>
      </c>
      <c r="J748" s="286">
        <v>9.6794999999999992E-2</v>
      </c>
      <c r="K748" s="286">
        <v>0.27685199999999999</v>
      </c>
      <c r="L748" s="286">
        <v>0.59989700000000001</v>
      </c>
      <c r="M748" s="286">
        <v>0.59679399999999994</v>
      </c>
    </row>
    <row r="749" spans="2:13" ht="13.5" x14ac:dyDescent="0.25">
      <c r="B749" s="173" t="s">
        <v>3325</v>
      </c>
      <c r="C749" s="38" t="s">
        <v>834</v>
      </c>
      <c r="D749" s="286">
        <v>24.657955000000001</v>
      </c>
      <c r="E749" s="286">
        <v>24.928800000000003</v>
      </c>
      <c r="F749" s="286">
        <v>27.170047999999998</v>
      </c>
      <c r="G749" s="286">
        <v>25.060770000000005</v>
      </c>
      <c r="H749" s="286">
        <v>25.464069000000002</v>
      </c>
      <c r="I749" s="286">
        <v>26.392672000000001</v>
      </c>
      <c r="J749" s="286">
        <v>25.075968000000003</v>
      </c>
      <c r="K749" s="286">
        <v>30.334380000000003</v>
      </c>
      <c r="L749" s="286">
        <v>33.315677000000001</v>
      </c>
      <c r="M749" s="286">
        <v>34.423273000000002</v>
      </c>
    </row>
    <row r="750" spans="2:13" ht="13.5" x14ac:dyDescent="0.25">
      <c r="B750" s="173" t="s">
        <v>3326</v>
      </c>
      <c r="C750" s="38" t="s">
        <v>835</v>
      </c>
      <c r="D750" s="286">
        <v>3.68E-4</v>
      </c>
      <c r="E750" s="286">
        <v>0</v>
      </c>
      <c r="F750" s="286">
        <v>0.178758</v>
      </c>
      <c r="G750" s="286">
        <v>0.35316700000000001</v>
      </c>
      <c r="H750" s="286">
        <v>0.80286599999999997</v>
      </c>
      <c r="I750" s="286">
        <v>1.3164889999999998</v>
      </c>
      <c r="J750" s="286">
        <v>1.4786269999999999</v>
      </c>
      <c r="K750" s="286">
        <v>1.7711910000000002</v>
      </c>
      <c r="L750" s="286">
        <v>2.8521380000000001</v>
      </c>
      <c r="M750" s="286">
        <v>2.4497780000000002</v>
      </c>
    </row>
    <row r="751" spans="2:13" ht="13.5" x14ac:dyDescent="0.25">
      <c r="B751" s="173" t="s">
        <v>3327</v>
      </c>
      <c r="C751" s="38" t="s">
        <v>836</v>
      </c>
      <c r="D751" s="286">
        <v>15.501538999999998</v>
      </c>
      <c r="E751" s="286">
        <v>14.228838</v>
      </c>
      <c r="F751" s="286">
        <v>14.58548</v>
      </c>
      <c r="G751" s="286">
        <v>15.134105</v>
      </c>
      <c r="H751" s="286">
        <v>16.484406</v>
      </c>
      <c r="I751" s="286">
        <v>17.810589</v>
      </c>
      <c r="J751" s="286">
        <v>17.657689000000001</v>
      </c>
      <c r="K751" s="286">
        <v>17.939814999999999</v>
      </c>
      <c r="L751" s="286">
        <v>21.265770000000003</v>
      </c>
      <c r="M751" s="286">
        <v>22.317100000000003</v>
      </c>
    </row>
    <row r="752" spans="2:13" ht="13.5" x14ac:dyDescent="0.25">
      <c r="B752" s="173" t="s">
        <v>3328</v>
      </c>
      <c r="C752" s="38" t="s">
        <v>837</v>
      </c>
      <c r="D752" s="286">
        <v>0</v>
      </c>
      <c r="E752" s="286">
        <v>0</v>
      </c>
      <c r="F752" s="286">
        <v>0</v>
      </c>
      <c r="G752" s="286">
        <v>1.4E-5</v>
      </c>
      <c r="H752" s="286">
        <v>0</v>
      </c>
      <c r="I752" s="286">
        <v>1.8352E-2</v>
      </c>
      <c r="J752" s="286">
        <v>5.2672000000000004E-2</v>
      </c>
      <c r="K752" s="286">
        <v>5.7096999999999995E-2</v>
      </c>
      <c r="L752" s="286">
        <v>0.13809299999999999</v>
      </c>
      <c r="M752" s="286">
        <v>0.17877799999999999</v>
      </c>
    </row>
    <row r="753" spans="2:13" ht="13.5" x14ac:dyDescent="0.25">
      <c r="B753" s="173" t="s">
        <v>3329</v>
      </c>
      <c r="C753" s="38" t="s">
        <v>838</v>
      </c>
      <c r="D753" s="286">
        <v>0.70635999999999988</v>
      </c>
      <c r="E753" s="286">
        <v>0.80782799999999999</v>
      </c>
      <c r="F753" s="286">
        <v>1.085385</v>
      </c>
      <c r="G753" s="286">
        <v>1.436952</v>
      </c>
      <c r="H753" s="286">
        <v>1.726613</v>
      </c>
      <c r="I753" s="286">
        <v>1.8720159999999999</v>
      </c>
      <c r="J753" s="286">
        <v>2.1302089999999998</v>
      </c>
      <c r="K753" s="286">
        <v>2.7521509999999996</v>
      </c>
      <c r="L753" s="286">
        <v>3.8436579999999996</v>
      </c>
      <c r="M753" s="286">
        <v>4.2492530000000004</v>
      </c>
    </row>
    <row r="754" spans="2:13" ht="13.5" x14ac:dyDescent="0.25">
      <c r="B754" s="173" t="s">
        <v>3330</v>
      </c>
      <c r="C754" s="38" t="s">
        <v>839</v>
      </c>
      <c r="D754" s="286">
        <v>2.1418520000000001</v>
      </c>
      <c r="E754" s="286">
        <v>2.2490969999999999</v>
      </c>
      <c r="F754" s="286">
        <v>2.3666140000000002</v>
      </c>
      <c r="G754" s="286">
        <v>2.174312</v>
      </c>
      <c r="H754" s="286">
        <v>2.867499</v>
      </c>
      <c r="I754" s="286">
        <v>3.3395709999999998</v>
      </c>
      <c r="J754" s="286">
        <v>4.2506930000000001</v>
      </c>
      <c r="K754" s="286">
        <v>9.0176619999999996</v>
      </c>
      <c r="L754" s="286">
        <v>7.5907539999999996</v>
      </c>
      <c r="M754" s="286">
        <v>8.2467889999999997</v>
      </c>
    </row>
    <row r="755" spans="2:13" ht="13.5" x14ac:dyDescent="0.25">
      <c r="B755" s="173" t="s">
        <v>3331</v>
      </c>
      <c r="C755" s="38" t="s">
        <v>840</v>
      </c>
      <c r="D755" s="286">
        <v>0.351356</v>
      </c>
      <c r="E755" s="286">
        <v>0.43752199999999997</v>
      </c>
      <c r="F755" s="286">
        <v>0.44587999999999994</v>
      </c>
      <c r="G755" s="286">
        <v>0.62170499999999995</v>
      </c>
      <c r="H755" s="286">
        <v>0.97271299999999994</v>
      </c>
      <c r="I755" s="286">
        <v>1.1578360000000001</v>
      </c>
      <c r="J755" s="286">
        <v>1.248883</v>
      </c>
      <c r="K755" s="286">
        <v>1.443816</v>
      </c>
      <c r="L755" s="286">
        <v>2.2532680000000003</v>
      </c>
      <c r="M755" s="286">
        <v>2.3614790000000001</v>
      </c>
    </row>
    <row r="756" spans="2:13" ht="13.5" x14ac:dyDescent="0.25">
      <c r="B756" s="173" t="s">
        <v>3332</v>
      </c>
      <c r="C756" s="38" t="s">
        <v>841</v>
      </c>
      <c r="D756" s="286">
        <v>1.9178120000000001</v>
      </c>
      <c r="E756" s="286">
        <v>2.040683</v>
      </c>
      <c r="F756" s="286">
        <v>1.804746</v>
      </c>
      <c r="G756" s="286">
        <v>2.0789929999999996</v>
      </c>
      <c r="H756" s="286">
        <v>2.320643</v>
      </c>
      <c r="I756" s="286">
        <v>2.3775680000000001</v>
      </c>
      <c r="J756" s="286">
        <v>2.5568330000000001</v>
      </c>
      <c r="K756" s="286">
        <v>11.052814</v>
      </c>
      <c r="L756" s="286">
        <v>9.9839319999999994</v>
      </c>
      <c r="M756" s="286">
        <v>5.2021249999999997</v>
      </c>
    </row>
    <row r="757" spans="2:13" ht="13.5" x14ac:dyDescent="0.25">
      <c r="B757" s="173" t="s">
        <v>3333</v>
      </c>
      <c r="C757" s="38" t="s">
        <v>2440</v>
      </c>
      <c r="D757" s="286">
        <v>24.94154</v>
      </c>
      <c r="E757" s="286">
        <v>28.213553999999998</v>
      </c>
      <c r="F757" s="286">
        <v>30.834803000000001</v>
      </c>
      <c r="G757" s="286">
        <v>30.494472999999999</v>
      </c>
      <c r="H757" s="286">
        <v>30.612752999999998</v>
      </c>
      <c r="I757" s="286">
        <v>30.131076999999998</v>
      </c>
      <c r="J757" s="286">
        <v>33.287953999999999</v>
      </c>
      <c r="K757" s="286">
        <v>42.911462</v>
      </c>
      <c r="L757" s="286">
        <v>60.303353000000001</v>
      </c>
      <c r="M757" s="286">
        <v>47.067797000000006</v>
      </c>
    </row>
    <row r="758" spans="2:13" ht="13.5" x14ac:dyDescent="0.25">
      <c r="B758" s="173" t="s">
        <v>3334</v>
      </c>
      <c r="C758" s="38" t="s">
        <v>842</v>
      </c>
      <c r="D758" s="286">
        <v>5.3945100000000004</v>
      </c>
      <c r="E758" s="286">
        <v>5.9429360000000004</v>
      </c>
      <c r="F758" s="286">
        <v>6.1746819999999998</v>
      </c>
      <c r="G758" s="286">
        <v>7.3766490000000005</v>
      </c>
      <c r="H758" s="286">
        <v>7.6719349999999995</v>
      </c>
      <c r="I758" s="286">
        <v>8.8934300000000004</v>
      </c>
      <c r="J758" s="286">
        <v>8.8468349999999987</v>
      </c>
      <c r="K758" s="286">
        <v>9.530819000000001</v>
      </c>
      <c r="L758" s="286">
        <v>11.362174999999999</v>
      </c>
      <c r="M758" s="286">
        <v>11.849093999999999</v>
      </c>
    </row>
    <row r="759" spans="2:13" ht="13.5" x14ac:dyDescent="0.25">
      <c r="B759" s="173" t="s">
        <v>3335</v>
      </c>
      <c r="C759" s="38" t="s">
        <v>843</v>
      </c>
      <c r="D759" s="286">
        <v>11.8048</v>
      </c>
      <c r="E759" s="286">
        <v>12.786527</v>
      </c>
      <c r="F759" s="286">
        <v>15.558781999999999</v>
      </c>
      <c r="G759" s="286">
        <v>18.67679</v>
      </c>
      <c r="H759" s="286">
        <v>25.453154999999999</v>
      </c>
      <c r="I759" s="286">
        <v>29.363880000000002</v>
      </c>
      <c r="J759" s="286">
        <v>34.555636999999997</v>
      </c>
      <c r="K759" s="286">
        <v>38.822742000000005</v>
      </c>
      <c r="L759" s="286">
        <v>39.660164999999999</v>
      </c>
      <c r="M759" s="286">
        <v>43.047543999999995</v>
      </c>
    </row>
    <row r="760" spans="2:13" ht="13.5" x14ac:dyDescent="0.25">
      <c r="B760" s="173" t="s">
        <v>3336</v>
      </c>
      <c r="C760" s="38" t="s">
        <v>844</v>
      </c>
      <c r="D760" s="286">
        <v>5.842708</v>
      </c>
      <c r="E760" s="286">
        <v>6.2951169999999994</v>
      </c>
      <c r="F760" s="286">
        <v>7.7654779999999999</v>
      </c>
      <c r="G760" s="286">
        <v>8.9725010000000012</v>
      </c>
      <c r="H760" s="286">
        <v>9.1771969999999996</v>
      </c>
      <c r="I760" s="286">
        <v>10.968227000000001</v>
      </c>
      <c r="J760" s="286">
        <v>12.622112</v>
      </c>
      <c r="K760" s="286">
        <v>15.01614</v>
      </c>
      <c r="L760" s="286">
        <v>25.121755</v>
      </c>
      <c r="M760" s="286">
        <v>28.936265000000002</v>
      </c>
    </row>
    <row r="761" spans="2:13" ht="13.5" x14ac:dyDescent="0.25">
      <c r="B761" s="173" t="s">
        <v>3337</v>
      </c>
      <c r="C761" s="38" t="s">
        <v>845</v>
      </c>
      <c r="D761" s="286">
        <v>1.576074</v>
      </c>
      <c r="E761" s="286">
        <v>1.6921930000000001</v>
      </c>
      <c r="F761" s="286">
        <v>2.1083849999999997</v>
      </c>
      <c r="G761" s="286">
        <v>2.3851459999999998</v>
      </c>
      <c r="H761" s="286">
        <v>2.400442</v>
      </c>
      <c r="I761" s="286">
        <v>2.6562420000000002</v>
      </c>
      <c r="J761" s="286">
        <v>2.9315639999999998</v>
      </c>
      <c r="K761" s="286">
        <v>5.3341619999999992</v>
      </c>
      <c r="L761" s="286">
        <v>5.2422639999999996</v>
      </c>
      <c r="M761" s="286">
        <v>5.745857</v>
      </c>
    </row>
    <row r="762" spans="2:13" ht="13.5" x14ac:dyDescent="0.25">
      <c r="B762" s="173" t="s">
        <v>3338</v>
      </c>
      <c r="C762" s="38" t="s">
        <v>614</v>
      </c>
      <c r="D762" s="286">
        <v>8.6669780000000003</v>
      </c>
      <c r="E762" s="286">
        <v>11.500959000000002</v>
      </c>
      <c r="F762" s="286">
        <v>12.753554999999999</v>
      </c>
      <c r="G762" s="286">
        <v>12.830878999999999</v>
      </c>
      <c r="H762" s="286">
        <v>14.852174999999999</v>
      </c>
      <c r="I762" s="286">
        <v>16.654495999999998</v>
      </c>
      <c r="J762" s="286">
        <v>18.399571999999999</v>
      </c>
      <c r="K762" s="286">
        <v>20.07142</v>
      </c>
      <c r="L762" s="286">
        <v>24.434763999999998</v>
      </c>
      <c r="M762" s="286">
        <v>27.182454</v>
      </c>
    </row>
    <row r="763" spans="2:13" ht="13.5" x14ac:dyDescent="0.25">
      <c r="B763" s="173" t="s">
        <v>3339</v>
      </c>
      <c r="C763" s="38" t="s">
        <v>846</v>
      </c>
      <c r="D763" s="286">
        <v>1.042664</v>
      </c>
      <c r="E763" s="286">
        <v>1.1236660000000001</v>
      </c>
      <c r="F763" s="286">
        <v>1.236038</v>
      </c>
      <c r="G763" s="286">
        <v>1.4424520000000001</v>
      </c>
      <c r="H763" s="286">
        <v>1.7266599999999999</v>
      </c>
      <c r="I763" s="286">
        <v>2.0928820000000004</v>
      </c>
      <c r="J763" s="286">
        <v>1.930175</v>
      </c>
      <c r="K763" s="286">
        <v>2.8252139999999999</v>
      </c>
      <c r="L763" s="286">
        <v>2.6993070000000001</v>
      </c>
      <c r="M763" s="286">
        <v>3.0927800000000003</v>
      </c>
    </row>
    <row r="764" spans="2:13" ht="13.5" x14ac:dyDescent="0.25">
      <c r="B764" s="173" t="s">
        <v>3340</v>
      </c>
      <c r="C764" s="38" t="s">
        <v>196</v>
      </c>
      <c r="D764" s="286">
        <v>0.918188</v>
      </c>
      <c r="E764" s="286">
        <v>1.253401</v>
      </c>
      <c r="F764" s="286">
        <v>1.3385130000000001</v>
      </c>
      <c r="G764" s="286">
        <v>1.501342</v>
      </c>
      <c r="H764" s="286">
        <v>1.524214</v>
      </c>
      <c r="I764" s="286">
        <v>2.0165649999999999</v>
      </c>
      <c r="J764" s="286">
        <v>2.2402340000000001</v>
      </c>
      <c r="K764" s="286">
        <v>2.3986769999999997</v>
      </c>
      <c r="L764" s="286">
        <v>3.1529060000000002</v>
      </c>
      <c r="M764" s="286">
        <v>2.8006169999999999</v>
      </c>
    </row>
    <row r="765" spans="2:13" ht="13.5" x14ac:dyDescent="0.25">
      <c r="B765" s="173" t="s">
        <v>3341</v>
      </c>
      <c r="C765" s="38" t="s">
        <v>847</v>
      </c>
      <c r="D765" s="286">
        <v>65.379266999999999</v>
      </c>
      <c r="E765" s="286">
        <v>68.006416000000002</v>
      </c>
      <c r="F765" s="286">
        <v>74.688918999999999</v>
      </c>
      <c r="G765" s="286">
        <v>67.252275999999995</v>
      </c>
      <c r="H765" s="286">
        <v>76.320871000000011</v>
      </c>
      <c r="I765" s="286">
        <v>83.917890999999997</v>
      </c>
      <c r="J765" s="286">
        <v>86.212906000000004</v>
      </c>
      <c r="K765" s="286">
        <v>100.262486</v>
      </c>
      <c r="L765" s="286">
        <v>137.08045799999999</v>
      </c>
      <c r="M765" s="286">
        <v>129.91798699999998</v>
      </c>
    </row>
    <row r="766" spans="2:13" ht="13.5" x14ac:dyDescent="0.25">
      <c r="B766" s="173" t="s">
        <v>3342</v>
      </c>
      <c r="C766" s="38" t="s">
        <v>848</v>
      </c>
      <c r="D766" s="286">
        <v>0</v>
      </c>
      <c r="E766" s="286">
        <v>0</v>
      </c>
      <c r="F766" s="286">
        <v>2.7861999999999998E-2</v>
      </c>
      <c r="G766" s="286">
        <v>3.9905000000000003E-2</v>
      </c>
      <c r="H766" s="286">
        <v>1.2653859999999999</v>
      </c>
      <c r="I766" s="286">
        <v>0.32702399999999998</v>
      </c>
      <c r="J766" s="286">
        <v>0.30889499999999998</v>
      </c>
      <c r="K766" s="286">
        <v>0.60166200000000003</v>
      </c>
      <c r="L766" s="286">
        <v>1.1123540000000001</v>
      </c>
      <c r="M766" s="286">
        <v>1.1500629999999998</v>
      </c>
    </row>
    <row r="767" spans="2:13" ht="13.5" x14ac:dyDescent="0.25">
      <c r="B767" s="173" t="s">
        <v>3343</v>
      </c>
      <c r="C767" s="38" t="s">
        <v>849</v>
      </c>
      <c r="D767" s="286">
        <v>114.03306500000001</v>
      </c>
      <c r="E767" s="286">
        <v>113.12571199999999</v>
      </c>
      <c r="F767" s="286">
        <v>122.016892</v>
      </c>
      <c r="G767" s="286">
        <v>113.389787</v>
      </c>
      <c r="H767" s="286">
        <v>120.56283300000001</v>
      </c>
      <c r="I767" s="286">
        <v>129.06436099999999</v>
      </c>
      <c r="J767" s="286">
        <v>130.61174500000001</v>
      </c>
      <c r="K767" s="286">
        <v>158.913701</v>
      </c>
      <c r="L767" s="286">
        <v>195.13390199999998</v>
      </c>
      <c r="M767" s="286">
        <v>189.04026800000003</v>
      </c>
    </row>
    <row r="768" spans="2:13" ht="13.5" x14ac:dyDescent="0.25">
      <c r="B768" s="173" t="s">
        <v>3344</v>
      </c>
      <c r="C768" s="38" t="s">
        <v>850</v>
      </c>
      <c r="D768" s="286">
        <v>23.15831</v>
      </c>
      <c r="E768" s="286">
        <v>26.529634000000001</v>
      </c>
      <c r="F768" s="286">
        <v>27.715916</v>
      </c>
      <c r="G768" s="286">
        <v>28.565408000000001</v>
      </c>
      <c r="H768" s="286">
        <v>30.467525999999999</v>
      </c>
      <c r="I768" s="286">
        <v>32.221120999999997</v>
      </c>
      <c r="J768" s="286">
        <v>32.432577999999999</v>
      </c>
      <c r="K768" s="286">
        <v>33.883380000000002</v>
      </c>
      <c r="L768" s="286">
        <v>43.183501</v>
      </c>
      <c r="M768" s="286">
        <v>46.673225000000002</v>
      </c>
    </row>
    <row r="769" spans="2:13" ht="13.5" x14ac:dyDescent="0.25">
      <c r="B769" s="173" t="s">
        <v>3345</v>
      </c>
      <c r="C769" s="38" t="s">
        <v>851</v>
      </c>
      <c r="D769" s="286">
        <v>0</v>
      </c>
      <c r="E769" s="286">
        <v>0</v>
      </c>
      <c r="F769" s="286">
        <v>0</v>
      </c>
      <c r="G769" s="286">
        <v>0</v>
      </c>
      <c r="H769" s="286">
        <v>0</v>
      </c>
      <c r="I769" s="286">
        <v>3.7629999999999999E-3</v>
      </c>
      <c r="J769" s="286">
        <v>6.5462999999999993E-2</v>
      </c>
      <c r="K769" s="286">
        <v>9.5923000000000008E-2</v>
      </c>
      <c r="L769" s="286">
        <v>0.20435500000000001</v>
      </c>
      <c r="M769" s="286">
        <v>0.16827300000000001</v>
      </c>
    </row>
    <row r="770" spans="2:13" ht="13.5" x14ac:dyDescent="0.25">
      <c r="B770" s="173" t="s">
        <v>3346</v>
      </c>
      <c r="C770" s="38" t="s">
        <v>852</v>
      </c>
      <c r="D770" s="286">
        <v>3.9467120000000002</v>
      </c>
      <c r="E770" s="286">
        <v>1.5937589999999999</v>
      </c>
      <c r="F770" s="286">
        <v>1.7083270000000002</v>
      </c>
      <c r="G770" s="286">
        <v>1.647621</v>
      </c>
      <c r="H770" s="286">
        <v>1.8919250000000001</v>
      </c>
      <c r="I770" s="286">
        <v>2.4597990000000003</v>
      </c>
      <c r="J770" s="286">
        <v>2.343909</v>
      </c>
      <c r="K770" s="286">
        <v>2.8148039999999996</v>
      </c>
      <c r="L770" s="286">
        <v>3.7258259999999996</v>
      </c>
      <c r="M770" s="286">
        <v>3.9578120000000001</v>
      </c>
    </row>
    <row r="771" spans="2:13" ht="13.5" x14ac:dyDescent="0.25">
      <c r="B771" s="173" t="s">
        <v>3347</v>
      </c>
      <c r="C771" s="38" t="s">
        <v>853</v>
      </c>
      <c r="D771" s="286">
        <v>1.7107429999999999</v>
      </c>
      <c r="E771" s="286">
        <v>2.1169159999999998</v>
      </c>
      <c r="F771" s="286">
        <v>2.345561</v>
      </c>
      <c r="G771" s="286">
        <v>2.75562</v>
      </c>
      <c r="H771" s="286">
        <v>2.9516349999999996</v>
      </c>
      <c r="I771" s="286">
        <v>3.5274839999999998</v>
      </c>
      <c r="J771" s="286">
        <v>5.0358850000000004</v>
      </c>
      <c r="K771" s="286">
        <v>9.6418389999999992</v>
      </c>
      <c r="L771" s="286">
        <v>13.786466000000001</v>
      </c>
      <c r="M771" s="286">
        <v>16.892593999999999</v>
      </c>
    </row>
    <row r="772" spans="2:13" ht="13.5" x14ac:dyDescent="0.25">
      <c r="B772" s="173" t="s">
        <v>3348</v>
      </c>
      <c r="C772" s="38" t="s">
        <v>854</v>
      </c>
      <c r="D772" s="286">
        <v>3.3338289999999997</v>
      </c>
      <c r="E772" s="286">
        <v>3.2249719999999997</v>
      </c>
      <c r="F772" s="286">
        <v>3.477322</v>
      </c>
      <c r="G772" s="286">
        <v>3.7581980000000001</v>
      </c>
      <c r="H772" s="286">
        <v>4.3701569999999998</v>
      </c>
      <c r="I772" s="286">
        <v>5.3156489999999996</v>
      </c>
      <c r="J772" s="286">
        <v>5.0501040000000001</v>
      </c>
      <c r="K772" s="286">
        <v>6.7013669999999994</v>
      </c>
      <c r="L772" s="286">
        <v>6.8214629999999996</v>
      </c>
      <c r="M772" s="286">
        <v>7.9578400000000009</v>
      </c>
    </row>
    <row r="773" spans="2:13" ht="13.5" x14ac:dyDescent="0.25">
      <c r="B773" s="173" t="s">
        <v>3349</v>
      </c>
      <c r="C773" s="38" t="s">
        <v>855</v>
      </c>
      <c r="D773" s="286">
        <v>0</v>
      </c>
      <c r="E773" s="286">
        <v>0</v>
      </c>
      <c r="F773" s="286">
        <v>0</v>
      </c>
      <c r="G773" s="286">
        <v>1.4E-5</v>
      </c>
      <c r="H773" s="286">
        <v>0</v>
      </c>
      <c r="I773" s="286">
        <v>2.8580999999999999E-2</v>
      </c>
      <c r="J773" s="286">
        <v>9.3560000000000004E-2</v>
      </c>
      <c r="K773" s="286">
        <v>0.25855800000000001</v>
      </c>
      <c r="L773" s="286">
        <v>0.7448220000000001</v>
      </c>
      <c r="M773" s="286">
        <v>0.75413100000000011</v>
      </c>
    </row>
    <row r="774" spans="2:13" ht="13.5" x14ac:dyDescent="0.25">
      <c r="B774" s="173" t="s">
        <v>3350</v>
      </c>
      <c r="C774" s="38" t="s">
        <v>856</v>
      </c>
      <c r="D774" s="286">
        <v>0.372338</v>
      </c>
      <c r="E774" s="286">
        <v>0.58323100000000005</v>
      </c>
      <c r="F774" s="286">
        <v>0.84639700000000007</v>
      </c>
      <c r="G774" s="286">
        <v>1.0217620000000001</v>
      </c>
      <c r="H774" s="286">
        <v>1.170847</v>
      </c>
      <c r="I774" s="286">
        <v>1.3621620000000001</v>
      </c>
      <c r="J774" s="286">
        <v>1.767001</v>
      </c>
      <c r="K774" s="286">
        <v>3.9782110000000004</v>
      </c>
      <c r="L774" s="286">
        <v>4.8506029999999996</v>
      </c>
      <c r="M774" s="286">
        <v>3.7690349999999997</v>
      </c>
    </row>
    <row r="775" spans="2:13" ht="13.5" x14ac:dyDescent="0.25">
      <c r="B775" s="173" t="s">
        <v>3351</v>
      </c>
      <c r="C775" s="38" t="s">
        <v>857</v>
      </c>
      <c r="D775" s="286">
        <v>10.988700000000001</v>
      </c>
      <c r="E775" s="286">
        <v>10.958756000000001</v>
      </c>
      <c r="F775" s="286">
        <v>10.480418</v>
      </c>
      <c r="G775" s="286">
        <v>10.646703</v>
      </c>
      <c r="H775" s="286">
        <v>11.049703000000001</v>
      </c>
      <c r="I775" s="286">
        <v>11.353363</v>
      </c>
      <c r="J775" s="286">
        <v>11.523069999999999</v>
      </c>
      <c r="K775" s="286">
        <v>11.336212999999999</v>
      </c>
      <c r="L775" s="286">
        <v>16.109774000000002</v>
      </c>
      <c r="M775" s="286">
        <v>19.268546000000001</v>
      </c>
    </row>
    <row r="776" spans="2:13" ht="13.5" x14ac:dyDescent="0.25">
      <c r="B776" s="173" t="s">
        <v>3352</v>
      </c>
      <c r="C776" s="38" t="s">
        <v>858</v>
      </c>
      <c r="D776" s="286">
        <v>0</v>
      </c>
      <c r="E776" s="286">
        <v>0</v>
      </c>
      <c r="F776" s="286">
        <v>0</v>
      </c>
      <c r="G776" s="286">
        <v>0</v>
      </c>
      <c r="H776" s="286">
        <v>0</v>
      </c>
      <c r="I776" s="286">
        <v>9.9700000000000006E-4</v>
      </c>
      <c r="J776" s="286">
        <v>2.7557000000000002E-2</v>
      </c>
      <c r="K776" s="286">
        <v>2.8871000000000001E-2</v>
      </c>
      <c r="L776" s="286">
        <v>8.6739999999999998E-2</v>
      </c>
      <c r="M776" s="286">
        <v>4.6556E-2</v>
      </c>
    </row>
    <row r="777" spans="2:13" ht="13.5" x14ac:dyDescent="0.25">
      <c r="B777" s="173" t="s">
        <v>3353</v>
      </c>
      <c r="C777" s="38" t="s">
        <v>859</v>
      </c>
      <c r="D777" s="286">
        <v>1.166482</v>
      </c>
      <c r="E777" s="286">
        <v>1.345183</v>
      </c>
      <c r="F777" s="286">
        <v>1.9228809999999998</v>
      </c>
      <c r="G777" s="286">
        <v>2.4877140000000004</v>
      </c>
      <c r="H777" s="286">
        <v>3.0203880000000001</v>
      </c>
      <c r="I777" s="286">
        <v>3.1331930000000003</v>
      </c>
      <c r="J777" s="286">
        <v>3.567183</v>
      </c>
      <c r="K777" s="286">
        <v>3.9628969999999999</v>
      </c>
      <c r="L777" s="286">
        <v>4.7624949999999995</v>
      </c>
      <c r="M777" s="286">
        <v>4.6320290000000002</v>
      </c>
    </row>
    <row r="778" spans="2:13" ht="13.5" x14ac:dyDescent="0.25">
      <c r="B778" s="173" t="s">
        <v>3354</v>
      </c>
      <c r="C778" s="38" t="s">
        <v>114</v>
      </c>
      <c r="D778" s="286">
        <v>0</v>
      </c>
      <c r="E778" s="286">
        <v>0</v>
      </c>
      <c r="F778" s="286">
        <v>0</v>
      </c>
      <c r="G778" s="286">
        <v>0</v>
      </c>
      <c r="H778" s="286">
        <v>0</v>
      </c>
      <c r="I778" s="286">
        <v>1.237E-3</v>
      </c>
      <c r="J778" s="286">
        <v>0.211031</v>
      </c>
      <c r="K778" s="286">
        <v>6.0132999999999992E-2</v>
      </c>
      <c r="L778" s="286">
        <v>0.205789</v>
      </c>
      <c r="M778" s="286">
        <v>1.417608</v>
      </c>
    </row>
    <row r="779" spans="2:13" ht="13.5" x14ac:dyDescent="0.25">
      <c r="B779" s="173" t="s">
        <v>3355</v>
      </c>
      <c r="C779" s="38" t="s">
        <v>860</v>
      </c>
      <c r="D779" s="286">
        <v>0.58022499999999999</v>
      </c>
      <c r="E779" s="286">
        <v>0.85565200000000008</v>
      </c>
      <c r="F779" s="286">
        <v>1.1349070000000001</v>
      </c>
      <c r="G779" s="286">
        <v>1.1805319999999999</v>
      </c>
      <c r="H779" s="286">
        <v>1.548208</v>
      </c>
      <c r="I779" s="286">
        <v>1.699729</v>
      </c>
      <c r="J779" s="286">
        <v>1.72035</v>
      </c>
      <c r="K779" s="286">
        <v>1.9409719999999999</v>
      </c>
      <c r="L779" s="286">
        <v>2.772707</v>
      </c>
      <c r="M779" s="286">
        <v>3.5871339999999998</v>
      </c>
    </row>
    <row r="780" spans="2:13" ht="13.5" x14ac:dyDescent="0.25">
      <c r="B780" s="173" t="s">
        <v>3356</v>
      </c>
      <c r="C780" s="38" t="s">
        <v>861</v>
      </c>
      <c r="D780" s="286">
        <v>28.878715999999997</v>
      </c>
      <c r="E780" s="286">
        <v>33.364155000000004</v>
      </c>
      <c r="F780" s="286">
        <v>31.023249999999997</v>
      </c>
      <c r="G780" s="286">
        <v>34.479333999999994</v>
      </c>
      <c r="H780" s="286">
        <v>37.013498999999996</v>
      </c>
      <c r="I780" s="286">
        <v>37.824829000000001</v>
      </c>
      <c r="J780" s="286">
        <v>37.902431999999997</v>
      </c>
      <c r="K780" s="286">
        <v>36.234173999999996</v>
      </c>
      <c r="L780" s="286">
        <v>49.408670000000001</v>
      </c>
      <c r="M780" s="286">
        <v>54.740463999999996</v>
      </c>
    </row>
    <row r="781" spans="2:13" ht="13.5" x14ac:dyDescent="0.25">
      <c r="B781" s="173" t="s">
        <v>3357</v>
      </c>
      <c r="C781" s="38" t="s">
        <v>862</v>
      </c>
      <c r="D781" s="286">
        <v>0.28177200000000002</v>
      </c>
      <c r="E781" s="286">
        <v>0.19792699999999999</v>
      </c>
      <c r="F781" s="286">
        <v>0.29082200000000002</v>
      </c>
      <c r="G781" s="286">
        <v>4.5346770000000003</v>
      </c>
      <c r="H781" s="286">
        <v>6.0109779999999997</v>
      </c>
      <c r="I781" s="286">
        <v>6.6387239999999998</v>
      </c>
      <c r="J781" s="286">
        <v>7.5948450000000003</v>
      </c>
      <c r="K781" s="286">
        <v>9.4840450000000001</v>
      </c>
      <c r="L781" s="286">
        <v>18.169947999999998</v>
      </c>
      <c r="M781" s="286">
        <v>21.32469</v>
      </c>
    </row>
    <row r="782" spans="2:13" ht="13.5" x14ac:dyDescent="0.25">
      <c r="B782" s="173" t="s">
        <v>3358</v>
      </c>
      <c r="C782" s="38" t="s">
        <v>863</v>
      </c>
      <c r="D782" s="286">
        <v>0.73099800000000004</v>
      </c>
      <c r="E782" s="286">
        <v>0.60491600000000001</v>
      </c>
      <c r="F782" s="286">
        <v>0.66800499999999996</v>
      </c>
      <c r="G782" s="286">
        <v>0.82703400000000005</v>
      </c>
      <c r="H782" s="286">
        <v>0.87549100000000002</v>
      </c>
      <c r="I782" s="286">
        <v>0.68743200000000004</v>
      </c>
      <c r="J782" s="286">
        <v>0.63888199999999995</v>
      </c>
      <c r="K782" s="286">
        <v>0.70708599999999999</v>
      </c>
      <c r="L782" s="286">
        <v>1.1034059999999999</v>
      </c>
      <c r="M782" s="286">
        <v>0.82657700000000001</v>
      </c>
    </row>
    <row r="783" spans="2:13" ht="13.5" x14ac:dyDescent="0.25">
      <c r="B783" s="173" t="s">
        <v>3359</v>
      </c>
      <c r="C783" s="38" t="s">
        <v>864</v>
      </c>
      <c r="D783" s="286">
        <v>3.660936</v>
      </c>
      <c r="E783" s="286">
        <v>3.8462710000000002</v>
      </c>
      <c r="F783" s="286">
        <v>3.9865629999999999</v>
      </c>
      <c r="G783" s="286">
        <v>3.6490549999999997</v>
      </c>
      <c r="H783" s="286">
        <v>4.4528910000000002</v>
      </c>
      <c r="I783" s="286">
        <v>5.0672459999999999</v>
      </c>
      <c r="J783" s="286">
        <v>6.0927109999999995</v>
      </c>
      <c r="K783" s="286">
        <v>14.674198000000001</v>
      </c>
      <c r="L783" s="286">
        <v>20.348074</v>
      </c>
      <c r="M783" s="286">
        <v>8.7336679999999998</v>
      </c>
    </row>
    <row r="784" spans="2:13" ht="13.5" x14ac:dyDescent="0.25">
      <c r="B784" s="173" t="s">
        <v>3360</v>
      </c>
      <c r="C784" s="38" t="s">
        <v>865</v>
      </c>
      <c r="D784" s="286">
        <v>0</v>
      </c>
      <c r="E784" s="286">
        <v>1.4933E-2</v>
      </c>
      <c r="F784" s="286">
        <v>3.6250000000000002E-3</v>
      </c>
      <c r="G784" s="286">
        <v>0</v>
      </c>
      <c r="H784" s="286">
        <v>0</v>
      </c>
      <c r="I784" s="286">
        <v>4.888E-3</v>
      </c>
      <c r="J784" s="286">
        <v>4.0407999999999999E-2</v>
      </c>
      <c r="K784" s="286">
        <v>0.16439599999999999</v>
      </c>
      <c r="L784" s="286">
        <v>0.36746800000000002</v>
      </c>
      <c r="M784" s="286">
        <v>0.36990599999999996</v>
      </c>
    </row>
    <row r="785" spans="2:13" ht="13.5" x14ac:dyDescent="0.25">
      <c r="B785" s="173" t="s">
        <v>3361</v>
      </c>
      <c r="C785" s="38" t="s">
        <v>866</v>
      </c>
      <c r="D785" s="286">
        <v>2.2000000000000001E-4</v>
      </c>
      <c r="E785" s="286">
        <v>5.2099999999999998E-4</v>
      </c>
      <c r="F785" s="286">
        <v>8.3799999999999999E-4</v>
      </c>
      <c r="G785" s="286">
        <v>9.9340000000000001E-3</v>
      </c>
      <c r="H785" s="286">
        <v>1.2910999999999999E-2</v>
      </c>
      <c r="I785" s="286">
        <v>1.4545000000000001E-2</v>
      </c>
      <c r="J785" s="286">
        <v>3.4296E-2</v>
      </c>
      <c r="K785" s="286">
        <v>4.7192999999999999E-2</v>
      </c>
      <c r="L785" s="286">
        <v>0.14297199999999999</v>
      </c>
      <c r="M785" s="286">
        <v>0.162579</v>
      </c>
    </row>
    <row r="786" spans="2:13" ht="13.5" x14ac:dyDescent="0.25">
      <c r="B786" s="173" t="s">
        <v>3362</v>
      </c>
      <c r="C786" s="38" t="s">
        <v>867</v>
      </c>
      <c r="D786" s="286">
        <v>0</v>
      </c>
      <c r="E786" s="286">
        <v>0</v>
      </c>
      <c r="F786" s="286">
        <v>0</v>
      </c>
      <c r="G786" s="286">
        <v>0</v>
      </c>
      <c r="H786" s="286">
        <v>0</v>
      </c>
      <c r="I786" s="286">
        <v>5.1800000000000001E-4</v>
      </c>
      <c r="J786" s="286">
        <v>5.1409999999999997E-2</v>
      </c>
      <c r="K786" s="286">
        <v>0.10806099999999999</v>
      </c>
      <c r="L786" s="286">
        <v>0.14685599999999999</v>
      </c>
      <c r="M786" s="286">
        <v>0.12461499999999999</v>
      </c>
    </row>
    <row r="787" spans="2:13" ht="13.5" x14ac:dyDescent="0.25">
      <c r="B787" s="173" t="s">
        <v>3363</v>
      </c>
      <c r="C787" s="38" t="s">
        <v>868</v>
      </c>
      <c r="D787" s="286">
        <v>3.4441549999999999</v>
      </c>
      <c r="E787" s="286">
        <v>4.960413</v>
      </c>
      <c r="F787" s="286">
        <v>5.1875330000000002</v>
      </c>
      <c r="G787" s="286">
        <v>5.8697480000000004</v>
      </c>
      <c r="H787" s="286">
        <v>6.5891959999999994</v>
      </c>
      <c r="I787" s="286">
        <v>7.1266819999999997</v>
      </c>
      <c r="J787" s="286">
        <v>9.102468</v>
      </c>
      <c r="K787" s="286">
        <v>8.9968500000000002</v>
      </c>
      <c r="L787" s="286">
        <v>10.470399</v>
      </c>
      <c r="M787" s="286">
        <v>9.7627230000000012</v>
      </c>
    </row>
    <row r="788" spans="2:13" ht="13.5" x14ac:dyDescent="0.25">
      <c r="B788" s="173" t="s">
        <v>3364</v>
      </c>
      <c r="C788" s="38" t="s">
        <v>869</v>
      </c>
      <c r="D788" s="286">
        <v>31.130860999999999</v>
      </c>
      <c r="E788" s="286">
        <v>33.567892000000001</v>
      </c>
      <c r="F788" s="286">
        <v>34.526496000000002</v>
      </c>
      <c r="G788" s="286">
        <v>37.598149999999997</v>
      </c>
      <c r="H788" s="286">
        <v>41.334161000000002</v>
      </c>
      <c r="I788" s="286">
        <v>44.953308</v>
      </c>
      <c r="J788" s="286">
        <v>46.905003000000001</v>
      </c>
      <c r="K788" s="286">
        <v>44.808657999999994</v>
      </c>
      <c r="L788" s="286">
        <v>59.909352999999996</v>
      </c>
      <c r="M788" s="286">
        <v>67.201724999999996</v>
      </c>
    </row>
    <row r="789" spans="2:13" ht="13.5" x14ac:dyDescent="0.25">
      <c r="B789" s="173" t="s">
        <v>3365</v>
      </c>
      <c r="C789" s="38" t="s">
        <v>870</v>
      </c>
      <c r="D789" s="286">
        <v>41.300950999999998</v>
      </c>
      <c r="E789" s="286">
        <v>42.630085000000001</v>
      </c>
      <c r="F789" s="286">
        <v>43.872553999999994</v>
      </c>
      <c r="G789" s="286">
        <v>49.977485000000001</v>
      </c>
      <c r="H789" s="286">
        <v>64.05305899999999</v>
      </c>
      <c r="I789" s="286">
        <v>70.068254999999994</v>
      </c>
      <c r="J789" s="286">
        <v>78.298050000000003</v>
      </c>
      <c r="K789" s="286">
        <v>82.677896000000004</v>
      </c>
      <c r="L789" s="286">
        <v>118.97660999999999</v>
      </c>
      <c r="M789" s="286">
        <v>133.26137299999999</v>
      </c>
    </row>
    <row r="790" spans="2:13" ht="13.5" x14ac:dyDescent="0.25">
      <c r="B790" s="173" t="s">
        <v>3366</v>
      </c>
      <c r="C790" s="38" t="s">
        <v>871</v>
      </c>
      <c r="D790" s="286">
        <v>3.57E-4</v>
      </c>
      <c r="E790" s="286">
        <v>0</v>
      </c>
      <c r="F790" s="286">
        <v>0</v>
      </c>
      <c r="G790" s="286">
        <v>0</v>
      </c>
      <c r="H790" s="286">
        <v>0</v>
      </c>
      <c r="I790" s="286">
        <v>8.6610000000000003E-3</v>
      </c>
      <c r="J790" s="286">
        <v>6.5949999999999995E-2</v>
      </c>
      <c r="K790" s="286">
        <v>0.10740599999999999</v>
      </c>
      <c r="L790" s="286">
        <v>0.18186000000000002</v>
      </c>
      <c r="M790" s="286">
        <v>0.16004500000000002</v>
      </c>
    </row>
    <row r="791" spans="2:13" ht="13.5" x14ac:dyDescent="0.25">
      <c r="B791" s="173" t="s">
        <v>3367</v>
      </c>
      <c r="C791" s="38" t="s">
        <v>872</v>
      </c>
      <c r="D791" s="286">
        <v>0.53588800000000003</v>
      </c>
      <c r="E791" s="286">
        <v>0.64122100000000004</v>
      </c>
      <c r="F791" s="286">
        <v>2.9200129999999995</v>
      </c>
      <c r="G791" s="286">
        <v>1.0711950000000001</v>
      </c>
      <c r="H791" s="286">
        <v>1.4712319999999999</v>
      </c>
      <c r="I791" s="286">
        <v>1.6628540000000001</v>
      </c>
      <c r="J791" s="286">
        <v>2.2389790000000001</v>
      </c>
      <c r="K791" s="286">
        <v>2.874898</v>
      </c>
      <c r="L791" s="286">
        <v>4.0617079999999994</v>
      </c>
      <c r="M791" s="286">
        <v>4.2957669999999997</v>
      </c>
    </row>
    <row r="792" spans="2:13" ht="13.5" x14ac:dyDescent="0.25">
      <c r="B792" s="173" t="s">
        <v>3368</v>
      </c>
      <c r="C792" s="38" t="s">
        <v>873</v>
      </c>
      <c r="D792" s="286">
        <v>22.555636</v>
      </c>
      <c r="E792" s="286">
        <v>23.561069000000003</v>
      </c>
      <c r="F792" s="286">
        <v>24.163841999999999</v>
      </c>
      <c r="G792" s="286">
        <v>28.70636</v>
      </c>
      <c r="H792" s="286">
        <v>33.585019000000003</v>
      </c>
      <c r="I792" s="286">
        <v>36.813733999999997</v>
      </c>
      <c r="J792" s="286">
        <v>39.383167</v>
      </c>
      <c r="K792" s="286">
        <v>42.845121000000006</v>
      </c>
      <c r="L792" s="286">
        <v>67.272874999999999</v>
      </c>
      <c r="M792" s="286">
        <v>70.399401999999995</v>
      </c>
    </row>
    <row r="793" spans="2:13" ht="13.5" x14ac:dyDescent="0.25">
      <c r="B793" s="173" t="s">
        <v>3369</v>
      </c>
      <c r="C793" s="38" t="s">
        <v>874</v>
      </c>
      <c r="D793" s="286">
        <v>4.6123880000000002</v>
      </c>
      <c r="E793" s="286">
        <v>5.1047969999999996</v>
      </c>
      <c r="F793" s="286">
        <v>6.961106</v>
      </c>
      <c r="G793" s="286">
        <v>7.8677049999999999</v>
      </c>
      <c r="H793" s="286">
        <v>10.193634000000001</v>
      </c>
      <c r="I793" s="286">
        <v>12.206976999999998</v>
      </c>
      <c r="J793" s="286">
        <v>14.258649</v>
      </c>
      <c r="K793" s="286">
        <v>16.685748</v>
      </c>
      <c r="L793" s="286">
        <v>24.316727</v>
      </c>
      <c r="M793" s="286">
        <v>27.498463000000001</v>
      </c>
    </row>
    <row r="794" spans="2:13" ht="13.5" x14ac:dyDescent="0.25">
      <c r="B794" s="173" t="s">
        <v>3370</v>
      </c>
      <c r="C794" s="38" t="s">
        <v>875</v>
      </c>
      <c r="D794" s="286">
        <v>2.4159600000000001</v>
      </c>
      <c r="E794" s="286">
        <v>2.043733</v>
      </c>
      <c r="F794" s="286">
        <v>2.3051209999999998</v>
      </c>
      <c r="G794" s="286">
        <v>2.7347610000000002</v>
      </c>
      <c r="H794" s="286">
        <v>2.9704769999999998</v>
      </c>
      <c r="I794" s="286">
        <v>3.3676629999999999</v>
      </c>
      <c r="J794" s="286">
        <v>3.6976399999999998</v>
      </c>
      <c r="K794" s="286">
        <v>3.9743819999999994</v>
      </c>
      <c r="L794" s="286">
        <v>5.164364</v>
      </c>
      <c r="M794" s="286">
        <v>6.9535260000000001</v>
      </c>
    </row>
    <row r="795" spans="2:13" ht="13.5" x14ac:dyDescent="0.25">
      <c r="B795" s="173" t="s">
        <v>3371</v>
      </c>
      <c r="C795" s="38" t="s">
        <v>876</v>
      </c>
      <c r="D795" s="286">
        <v>29.018263000000005</v>
      </c>
      <c r="E795" s="286">
        <v>30.300764999999998</v>
      </c>
      <c r="F795" s="286">
        <v>30.033406000000003</v>
      </c>
      <c r="G795" s="286">
        <v>30.265033000000003</v>
      </c>
      <c r="H795" s="286">
        <v>32.098256999999997</v>
      </c>
      <c r="I795" s="286">
        <v>35.496444000000004</v>
      </c>
      <c r="J795" s="286">
        <v>40.254190999999999</v>
      </c>
      <c r="K795" s="286">
        <v>42.914214000000001</v>
      </c>
      <c r="L795" s="286">
        <v>63.284819999999996</v>
      </c>
      <c r="M795" s="286">
        <v>69.028422000000006</v>
      </c>
    </row>
    <row r="796" spans="2:13" ht="13.5" x14ac:dyDescent="0.25">
      <c r="B796" s="173" t="s">
        <v>3372</v>
      </c>
      <c r="C796" s="38" t="s">
        <v>877</v>
      </c>
      <c r="D796" s="286">
        <v>0</v>
      </c>
      <c r="E796" s="286">
        <v>0</v>
      </c>
      <c r="F796" s="286">
        <v>1.3837E-2</v>
      </c>
      <c r="G796" s="286">
        <v>0</v>
      </c>
      <c r="H796" s="286">
        <v>0</v>
      </c>
      <c r="I796" s="286">
        <v>8.0210000000000004E-3</v>
      </c>
      <c r="J796" s="286">
        <v>1.5941999999999998E-2</v>
      </c>
      <c r="K796" s="286">
        <v>5.3616000000000004E-2</v>
      </c>
      <c r="L796" s="286">
        <v>0.160993</v>
      </c>
      <c r="M796" s="286">
        <v>0.10572699999999999</v>
      </c>
    </row>
    <row r="797" spans="2:13" ht="13.5" x14ac:dyDescent="0.25">
      <c r="B797" s="173" t="s">
        <v>3373</v>
      </c>
      <c r="C797" s="38" t="s">
        <v>878</v>
      </c>
      <c r="D797" s="286">
        <v>10.777747000000002</v>
      </c>
      <c r="E797" s="286">
        <v>8.5861079999999994</v>
      </c>
      <c r="F797" s="286">
        <v>8.083461999999999</v>
      </c>
      <c r="G797" s="286">
        <v>7.7885260000000001</v>
      </c>
      <c r="H797" s="286">
        <v>9.0803919999999998</v>
      </c>
      <c r="I797" s="286">
        <v>10.015698</v>
      </c>
      <c r="J797" s="286">
        <v>12.469882999999999</v>
      </c>
      <c r="K797" s="286">
        <v>13.574059999999999</v>
      </c>
      <c r="L797" s="286">
        <v>19.632930000000002</v>
      </c>
      <c r="M797" s="286">
        <v>28.338602999999999</v>
      </c>
    </row>
    <row r="798" spans="2:13" ht="13.5" x14ac:dyDescent="0.25">
      <c r="B798" s="173" t="s">
        <v>3374</v>
      </c>
      <c r="C798" s="38" t="s">
        <v>2479</v>
      </c>
      <c r="D798" s="286">
        <v>3.907276</v>
      </c>
      <c r="E798" s="286">
        <v>3.3334509999999997</v>
      </c>
      <c r="F798" s="286">
        <v>3.9554369999999999</v>
      </c>
      <c r="G798" s="286">
        <v>4.0275800000000004</v>
      </c>
      <c r="H798" s="286">
        <v>4.1837010000000001</v>
      </c>
      <c r="I798" s="286">
        <v>4.3433229999999998</v>
      </c>
      <c r="J798" s="286">
        <v>4.5611559999999995</v>
      </c>
      <c r="K798" s="286">
        <v>4.8933589999999993</v>
      </c>
      <c r="L798" s="286">
        <v>7.0064430000000009</v>
      </c>
      <c r="M798" s="286">
        <v>7.5194869999999998</v>
      </c>
    </row>
    <row r="799" spans="2:13" ht="13.5" x14ac:dyDescent="0.25">
      <c r="B799" s="173" t="s">
        <v>3375</v>
      </c>
      <c r="C799" s="38" t="s">
        <v>879</v>
      </c>
      <c r="D799" s="286">
        <v>5.3638830000000004</v>
      </c>
      <c r="E799" s="286">
        <v>5.740335</v>
      </c>
      <c r="F799" s="286">
        <v>5.9066469999999995</v>
      </c>
      <c r="G799" s="286">
        <v>6.4212810000000005</v>
      </c>
      <c r="H799" s="286">
        <v>6.9282599999999999</v>
      </c>
      <c r="I799" s="286">
        <v>7.2737730000000003</v>
      </c>
      <c r="J799" s="286">
        <v>7.5103799999999996</v>
      </c>
      <c r="K799" s="286">
        <v>8.1899979999999992</v>
      </c>
      <c r="L799" s="286">
        <v>10.013000000000002</v>
      </c>
      <c r="M799" s="286">
        <v>11.438069</v>
      </c>
    </row>
    <row r="800" spans="2:13" ht="13.5" x14ac:dyDescent="0.25">
      <c r="B800" s="173" t="s">
        <v>3376</v>
      </c>
      <c r="C800" s="38" t="s">
        <v>880</v>
      </c>
      <c r="D800" s="286">
        <v>0.32189899999999999</v>
      </c>
      <c r="E800" s="286">
        <v>0.48935899999999999</v>
      </c>
      <c r="F800" s="286">
        <v>0.78936399999999995</v>
      </c>
      <c r="G800" s="286">
        <v>0.50827899999999993</v>
      </c>
      <c r="H800" s="286">
        <v>0.62026300000000001</v>
      </c>
      <c r="I800" s="286">
        <v>0.70696899999999996</v>
      </c>
      <c r="J800" s="286">
        <v>0.96050499999999994</v>
      </c>
      <c r="K800" s="286">
        <v>1.3654200000000001</v>
      </c>
      <c r="L800" s="286">
        <v>1.8135189999999999</v>
      </c>
      <c r="M800" s="286">
        <v>2.0187930000000001</v>
      </c>
    </row>
    <row r="801" spans="2:13" ht="13.5" x14ac:dyDescent="0.25">
      <c r="B801" s="173" t="s">
        <v>3377</v>
      </c>
      <c r="C801" s="38" t="s">
        <v>881</v>
      </c>
      <c r="D801" s="286">
        <v>0.92081800000000014</v>
      </c>
      <c r="E801" s="286">
        <v>1.3921029999999999</v>
      </c>
      <c r="F801" s="286">
        <v>1.6183019999999999</v>
      </c>
      <c r="G801" s="286">
        <v>1.866806</v>
      </c>
      <c r="H801" s="286">
        <v>2.1269930000000001</v>
      </c>
      <c r="I801" s="286">
        <v>2.6169090000000002</v>
      </c>
      <c r="J801" s="286">
        <v>3.132403</v>
      </c>
      <c r="K801" s="286">
        <v>15.548037000000001</v>
      </c>
      <c r="L801" s="286">
        <v>12.920953000000001</v>
      </c>
      <c r="M801" s="286">
        <v>5.9211219999999996</v>
      </c>
    </row>
    <row r="802" spans="2:13" ht="13.5" x14ac:dyDescent="0.25">
      <c r="B802" s="173" t="s">
        <v>3378</v>
      </c>
      <c r="C802" s="38" t="s">
        <v>882</v>
      </c>
      <c r="D802" s="286">
        <v>5.7374980000000004</v>
      </c>
      <c r="E802" s="286">
        <v>5.423063</v>
      </c>
      <c r="F802" s="286">
        <v>5.056616</v>
      </c>
      <c r="G802" s="286">
        <v>5.7789719999999996</v>
      </c>
      <c r="H802" s="286">
        <v>5.8455890000000004</v>
      </c>
      <c r="I802" s="286">
        <v>6.1848460000000003</v>
      </c>
      <c r="J802" s="286">
        <v>6.7416590000000003</v>
      </c>
      <c r="K802" s="286">
        <v>7.0197339999999997</v>
      </c>
      <c r="L802" s="286">
        <v>9.3144650000000002</v>
      </c>
      <c r="M802" s="286">
        <v>10.10427</v>
      </c>
    </row>
    <row r="803" spans="2:13" ht="13.5" x14ac:dyDescent="0.25">
      <c r="B803" s="173" t="s">
        <v>3379</v>
      </c>
      <c r="C803" s="38" t="s">
        <v>883</v>
      </c>
      <c r="D803" s="286">
        <v>0.61187900000000006</v>
      </c>
      <c r="E803" s="286">
        <v>1.025501</v>
      </c>
      <c r="F803" s="286">
        <v>1.6943469999999998</v>
      </c>
      <c r="G803" s="286">
        <v>1.5062059999999999</v>
      </c>
      <c r="H803" s="286">
        <v>1.592659</v>
      </c>
      <c r="I803" s="286">
        <v>2.0408679999999997</v>
      </c>
      <c r="J803" s="286">
        <v>2.5449090000000001</v>
      </c>
      <c r="K803" s="286">
        <v>3.2566059999999997</v>
      </c>
      <c r="L803" s="286">
        <v>3.6156869999999999</v>
      </c>
      <c r="M803" s="286">
        <v>4.7475489999999994</v>
      </c>
    </row>
    <row r="804" spans="2:13" ht="13.5" x14ac:dyDescent="0.25">
      <c r="B804" s="173" t="s">
        <v>3380</v>
      </c>
      <c r="C804" s="38" t="s">
        <v>884</v>
      </c>
      <c r="D804" s="286">
        <v>15.817852</v>
      </c>
      <c r="E804" s="286">
        <v>14.551428</v>
      </c>
      <c r="F804" s="286">
        <v>16.785124</v>
      </c>
      <c r="G804" s="286">
        <v>17.228283999999999</v>
      </c>
      <c r="H804" s="286">
        <v>17.408729999999998</v>
      </c>
      <c r="I804" s="286">
        <v>18.880434000000001</v>
      </c>
      <c r="J804" s="286">
        <v>21.324055999999999</v>
      </c>
      <c r="K804" s="286">
        <v>23.958780999999998</v>
      </c>
      <c r="L804" s="286">
        <v>26.377273000000002</v>
      </c>
      <c r="M804" s="286">
        <v>26.505875</v>
      </c>
    </row>
    <row r="805" spans="2:13" ht="13.5" x14ac:dyDescent="0.25">
      <c r="B805" s="173" t="s">
        <v>3381</v>
      </c>
      <c r="C805" s="38" t="s">
        <v>885</v>
      </c>
      <c r="D805" s="286">
        <v>0</v>
      </c>
      <c r="E805" s="286">
        <v>0</v>
      </c>
      <c r="F805" s="286">
        <v>0</v>
      </c>
      <c r="G805" s="286">
        <v>0</v>
      </c>
      <c r="H805" s="286">
        <v>0</v>
      </c>
      <c r="I805" s="286">
        <v>4.2700000000000002E-4</v>
      </c>
      <c r="J805" s="286">
        <v>9.4839999999999994E-3</v>
      </c>
      <c r="K805" s="286">
        <v>9.606E-3</v>
      </c>
      <c r="L805" s="286">
        <v>4.1410000000000002E-2</v>
      </c>
      <c r="M805" s="286">
        <v>2.6019999999999998E-2</v>
      </c>
    </row>
    <row r="806" spans="2:13" ht="13.5" x14ac:dyDescent="0.25">
      <c r="B806" s="173" t="s">
        <v>3382</v>
      </c>
      <c r="C806" s="38" t="s">
        <v>886</v>
      </c>
      <c r="D806" s="286">
        <v>23.553736000000001</v>
      </c>
      <c r="E806" s="286">
        <v>24.926088999999997</v>
      </c>
      <c r="F806" s="286">
        <v>26.112625000000001</v>
      </c>
      <c r="G806" s="286">
        <v>28.52366</v>
      </c>
      <c r="H806" s="286">
        <v>30.441528999999999</v>
      </c>
      <c r="I806" s="286">
        <v>32.982986000000004</v>
      </c>
      <c r="J806" s="286">
        <v>34.882492999999997</v>
      </c>
      <c r="K806" s="286">
        <v>37.276437000000001</v>
      </c>
      <c r="L806" s="286">
        <v>43.343153999999998</v>
      </c>
      <c r="M806" s="286">
        <v>47.569998999999996</v>
      </c>
    </row>
    <row r="807" spans="2:13" ht="13.5" x14ac:dyDescent="0.25">
      <c r="B807" s="173" t="s">
        <v>3383</v>
      </c>
      <c r="C807" s="38" t="s">
        <v>887</v>
      </c>
      <c r="D807" s="286">
        <v>0.57402200000000003</v>
      </c>
      <c r="E807" s="286">
        <v>1.0232549999999998</v>
      </c>
      <c r="F807" s="286">
        <v>2.1771739999999999</v>
      </c>
      <c r="G807" s="286">
        <v>1.576889</v>
      </c>
      <c r="H807" s="286">
        <v>1.8271789999999999</v>
      </c>
      <c r="I807" s="286">
        <v>1.905491</v>
      </c>
      <c r="J807" s="286">
        <v>2.1835469999999999</v>
      </c>
      <c r="K807" s="286">
        <v>2.7006139999999998</v>
      </c>
      <c r="L807" s="286">
        <v>3.2871679999999994</v>
      </c>
      <c r="M807" s="286">
        <v>3.4621630000000003</v>
      </c>
    </row>
    <row r="808" spans="2:13" ht="13.5" x14ac:dyDescent="0.25">
      <c r="B808" s="173" t="s">
        <v>3384</v>
      </c>
      <c r="C808" s="38" t="s">
        <v>888</v>
      </c>
      <c r="D808" s="286">
        <v>13.919504</v>
      </c>
      <c r="E808" s="286">
        <v>13.751832</v>
      </c>
      <c r="F808" s="286">
        <v>13.109308000000002</v>
      </c>
      <c r="G808" s="286">
        <v>13.643126000000001</v>
      </c>
      <c r="H808" s="286">
        <v>14.070504000000001</v>
      </c>
      <c r="I808" s="286">
        <v>14.04937</v>
      </c>
      <c r="J808" s="286">
        <v>13.741691000000001</v>
      </c>
      <c r="K808" s="286">
        <v>12.870871999999999</v>
      </c>
      <c r="L808" s="286">
        <v>15.850550000000002</v>
      </c>
      <c r="M808" s="286">
        <v>20.230826</v>
      </c>
    </row>
    <row r="809" spans="2:13" ht="13.5" x14ac:dyDescent="0.25">
      <c r="B809" s="173" t="s">
        <v>3385</v>
      </c>
      <c r="C809" s="38" t="s">
        <v>889</v>
      </c>
      <c r="D809" s="286">
        <v>0</v>
      </c>
      <c r="E809" s="286">
        <v>0</v>
      </c>
      <c r="F809" s="286">
        <v>9.6800000000000011E-4</v>
      </c>
      <c r="G809" s="286">
        <v>8.3100000000000014E-4</v>
      </c>
      <c r="H809" s="286">
        <v>4.1300000000000001E-4</v>
      </c>
      <c r="I809" s="286">
        <v>6.0790000000000002E-3</v>
      </c>
      <c r="J809" s="286">
        <v>0.215392</v>
      </c>
      <c r="K809" s="286">
        <v>0.39771500000000004</v>
      </c>
      <c r="L809" s="286">
        <v>0.62512899999999993</v>
      </c>
      <c r="M809" s="286">
        <v>0.62465400000000004</v>
      </c>
    </row>
    <row r="810" spans="2:13" ht="13.5" x14ac:dyDescent="0.25">
      <c r="B810" s="173" t="s">
        <v>3386</v>
      </c>
      <c r="C810" s="38" t="s">
        <v>890</v>
      </c>
      <c r="D810" s="286">
        <v>2.1912189999999998</v>
      </c>
      <c r="E810" s="286">
        <v>2.2257910000000001</v>
      </c>
      <c r="F810" s="286">
        <v>2.7840690000000001</v>
      </c>
      <c r="G810" s="286">
        <v>2.3182080000000003</v>
      </c>
      <c r="H810" s="286">
        <v>2.65768</v>
      </c>
      <c r="I810" s="286">
        <v>3.253647</v>
      </c>
      <c r="J810" s="286">
        <v>3.4808739999999996</v>
      </c>
      <c r="K810" s="286">
        <v>4.0120749999999994</v>
      </c>
      <c r="L810" s="286">
        <v>5.3012410000000001</v>
      </c>
      <c r="M810" s="286">
        <v>5.4110800000000001</v>
      </c>
    </row>
    <row r="811" spans="2:13" ht="13.5" x14ac:dyDescent="0.25">
      <c r="B811" s="173" t="s">
        <v>3387</v>
      </c>
      <c r="C811" s="38" t="s">
        <v>891</v>
      </c>
      <c r="D811" s="286">
        <v>47.808149999999998</v>
      </c>
      <c r="E811" s="286">
        <v>51.604637999999994</v>
      </c>
      <c r="F811" s="286">
        <v>53.880549000000002</v>
      </c>
      <c r="G811" s="286">
        <v>56.730525999999998</v>
      </c>
      <c r="H811" s="286">
        <v>74.379930999999999</v>
      </c>
      <c r="I811" s="286">
        <v>64.878411999999997</v>
      </c>
      <c r="J811" s="286">
        <v>67.655319000000006</v>
      </c>
      <c r="K811" s="286">
        <v>68.88533799999999</v>
      </c>
      <c r="L811" s="286">
        <v>81.774452999999994</v>
      </c>
      <c r="M811" s="286">
        <v>95.749398999999997</v>
      </c>
    </row>
    <row r="812" spans="2:13" ht="13.5" x14ac:dyDescent="0.25">
      <c r="B812" s="173" t="s">
        <v>3388</v>
      </c>
      <c r="C812" s="38" t="s">
        <v>892</v>
      </c>
      <c r="D812" s="286">
        <v>3.1624129999999999</v>
      </c>
      <c r="E812" s="286">
        <v>2.1894479999999996</v>
      </c>
      <c r="F812" s="286">
        <v>3.0726909999999998</v>
      </c>
      <c r="G812" s="286">
        <v>3.5907439999999999</v>
      </c>
      <c r="H812" s="286">
        <v>4.8426200000000001</v>
      </c>
      <c r="I812" s="286">
        <v>5.4296109999999995</v>
      </c>
      <c r="J812" s="286">
        <v>8.5261509999999987</v>
      </c>
      <c r="K812" s="286">
        <v>12.695344</v>
      </c>
      <c r="L812" s="286">
        <v>13.047159999999998</v>
      </c>
      <c r="M812" s="286">
        <v>10.831401</v>
      </c>
    </row>
    <row r="813" spans="2:13" ht="13.5" x14ac:dyDescent="0.25">
      <c r="B813" s="173" t="s">
        <v>3389</v>
      </c>
      <c r="C813" s="38" t="s">
        <v>893</v>
      </c>
      <c r="D813" s="286">
        <v>79.319721999999985</v>
      </c>
      <c r="E813" s="286">
        <v>68.616759000000002</v>
      </c>
      <c r="F813" s="286">
        <v>75.314224999999993</v>
      </c>
      <c r="G813" s="286">
        <v>81.726537999999991</v>
      </c>
      <c r="H813" s="286">
        <v>89.846653000000003</v>
      </c>
      <c r="I813" s="286">
        <v>97.867863</v>
      </c>
      <c r="J813" s="286">
        <v>134.69127700000001</v>
      </c>
      <c r="K813" s="286">
        <v>131.78202200000001</v>
      </c>
      <c r="L813" s="286">
        <v>145.59841799999998</v>
      </c>
      <c r="M813" s="286">
        <v>131.759974</v>
      </c>
    </row>
    <row r="814" spans="2:13" ht="13.5" x14ac:dyDescent="0.25">
      <c r="B814" s="173" t="s">
        <v>3390</v>
      </c>
      <c r="C814" s="38" t="s">
        <v>894</v>
      </c>
      <c r="D814" s="286">
        <v>0</v>
      </c>
      <c r="E814" s="286">
        <v>0</v>
      </c>
      <c r="F814" s="286">
        <v>0</v>
      </c>
      <c r="G814" s="286">
        <v>0</v>
      </c>
      <c r="H814" s="286">
        <v>0</v>
      </c>
      <c r="I814" s="286">
        <v>1.6900000000000001E-3</v>
      </c>
      <c r="J814" s="286">
        <v>6.7608000000000001E-2</v>
      </c>
      <c r="K814" s="286">
        <v>3.3962000000000006E-2</v>
      </c>
      <c r="L814" s="286">
        <v>0.127108</v>
      </c>
      <c r="M814" s="286">
        <v>0.10525399999999999</v>
      </c>
    </row>
    <row r="815" spans="2:13" ht="13.5" x14ac:dyDescent="0.25">
      <c r="B815" s="173" t="s">
        <v>3391</v>
      </c>
      <c r="C815" s="38" t="s">
        <v>895</v>
      </c>
      <c r="D815" s="286">
        <v>4.3753190000000002</v>
      </c>
      <c r="E815" s="286">
        <v>3.5116680000000002</v>
      </c>
      <c r="F815" s="286">
        <v>3.7760559999999996</v>
      </c>
      <c r="G815" s="286">
        <v>4.1692830000000001</v>
      </c>
      <c r="H815" s="286">
        <v>4.4049079999999998</v>
      </c>
      <c r="I815" s="286">
        <v>4.8507939999999996</v>
      </c>
      <c r="J815" s="286">
        <v>5.4733260000000001</v>
      </c>
      <c r="K815" s="286">
        <v>5.700958</v>
      </c>
      <c r="L815" s="286">
        <v>7.3288500000000001</v>
      </c>
      <c r="M815" s="286">
        <v>6.3658330000000003</v>
      </c>
    </row>
    <row r="816" spans="2:13" ht="13.5" x14ac:dyDescent="0.25">
      <c r="B816" s="173" t="s">
        <v>3392</v>
      </c>
      <c r="C816" s="38" t="s">
        <v>896</v>
      </c>
      <c r="D816" s="286">
        <v>8.8649210000000007</v>
      </c>
      <c r="E816" s="286">
        <v>9.15808</v>
      </c>
      <c r="F816" s="286">
        <v>10.974952</v>
      </c>
      <c r="G816" s="286">
        <v>10.926864999999999</v>
      </c>
      <c r="H816" s="286">
        <v>10.140832</v>
      </c>
      <c r="I816" s="286">
        <v>10.730592</v>
      </c>
      <c r="J816" s="286">
        <v>11.654014</v>
      </c>
      <c r="K816" s="286">
        <v>11.967706</v>
      </c>
      <c r="L816" s="286">
        <v>16.024918</v>
      </c>
      <c r="M816" s="286">
        <v>18.239412000000002</v>
      </c>
    </row>
    <row r="817" spans="2:13" ht="13.5" x14ac:dyDescent="0.25">
      <c r="B817" s="173" t="s">
        <v>3393</v>
      </c>
      <c r="C817" s="38" t="s">
        <v>897</v>
      </c>
      <c r="D817" s="286">
        <v>34.771152999999998</v>
      </c>
      <c r="E817" s="286">
        <v>36.361324000000003</v>
      </c>
      <c r="F817" s="286">
        <v>36.030819999999999</v>
      </c>
      <c r="G817" s="286">
        <v>37.544941999999999</v>
      </c>
      <c r="H817" s="286">
        <v>35.661290999999999</v>
      </c>
      <c r="I817" s="286">
        <v>39.781469999999999</v>
      </c>
      <c r="J817" s="286">
        <v>43.137351000000002</v>
      </c>
      <c r="K817" s="286">
        <v>67.38986100000001</v>
      </c>
      <c r="L817" s="286">
        <v>80.426236000000003</v>
      </c>
      <c r="M817" s="286">
        <v>57.076875000000001</v>
      </c>
    </row>
    <row r="818" spans="2:13" ht="13.5" x14ac:dyDescent="0.25">
      <c r="B818" s="173" t="s">
        <v>3394</v>
      </c>
      <c r="C818" s="38" t="s">
        <v>898</v>
      </c>
      <c r="D818" s="286">
        <v>19.270301999999997</v>
      </c>
      <c r="E818" s="286">
        <v>19.261002999999999</v>
      </c>
      <c r="F818" s="286">
        <v>22.163665000000002</v>
      </c>
      <c r="G818" s="286">
        <v>24.624911000000001</v>
      </c>
      <c r="H818" s="286">
        <v>25.159229</v>
      </c>
      <c r="I818" s="286">
        <v>26.707084000000002</v>
      </c>
      <c r="J818" s="286">
        <v>28.233681999999998</v>
      </c>
      <c r="K818" s="286">
        <v>30.709921999999999</v>
      </c>
      <c r="L818" s="286">
        <v>42.281267999999997</v>
      </c>
      <c r="M818" s="286">
        <v>49.048202999999994</v>
      </c>
    </row>
    <row r="819" spans="2:13" ht="13.5" x14ac:dyDescent="0.25">
      <c r="B819" s="173" t="s">
        <v>3395</v>
      </c>
      <c r="C819" s="38" t="s">
        <v>899</v>
      </c>
      <c r="D819" s="286">
        <v>20.180854</v>
      </c>
      <c r="E819" s="286">
        <v>21.062412000000002</v>
      </c>
      <c r="F819" s="286">
        <v>22.206323000000001</v>
      </c>
      <c r="G819" s="286">
        <v>23.246729999999999</v>
      </c>
      <c r="H819" s="286">
        <v>27.972311999999995</v>
      </c>
      <c r="I819" s="286">
        <v>29.588135000000001</v>
      </c>
      <c r="J819" s="286">
        <v>29.870536999999999</v>
      </c>
      <c r="K819" s="286">
        <v>34.916835000000006</v>
      </c>
      <c r="L819" s="286">
        <v>42.670587000000005</v>
      </c>
      <c r="M819" s="286">
        <v>44.772543999999996</v>
      </c>
    </row>
    <row r="820" spans="2:13" ht="13.5" x14ac:dyDescent="0.25">
      <c r="B820" s="173" t="s">
        <v>3396</v>
      </c>
      <c r="C820" s="38" t="s">
        <v>900</v>
      </c>
      <c r="D820" s="286">
        <v>1.908998</v>
      </c>
      <c r="E820" s="286">
        <v>2.391486</v>
      </c>
      <c r="F820" s="286">
        <v>3.351747</v>
      </c>
      <c r="G820" s="286">
        <v>3.5885959999999999</v>
      </c>
      <c r="H820" s="286">
        <v>4.2700560000000003</v>
      </c>
      <c r="I820" s="286">
        <v>4.904102</v>
      </c>
      <c r="J820" s="286">
        <v>5.244961</v>
      </c>
      <c r="K820" s="286">
        <v>5.6698440000000003</v>
      </c>
      <c r="L820" s="286">
        <v>8.2650570000000005</v>
      </c>
      <c r="M820" s="286">
        <v>8.9438559999999985</v>
      </c>
    </row>
    <row r="821" spans="2:13" ht="13.5" x14ac:dyDescent="0.25">
      <c r="B821" s="173" t="s">
        <v>3397</v>
      </c>
      <c r="C821" s="38" t="s">
        <v>901</v>
      </c>
      <c r="D821" s="286">
        <v>2.5844239999999998</v>
      </c>
      <c r="E821" s="286">
        <v>2.182658</v>
      </c>
      <c r="F821" s="286">
        <v>2.1291579999999999</v>
      </c>
      <c r="G821" s="286">
        <v>1.3802479999999999</v>
      </c>
      <c r="H821" s="286">
        <v>4.1738819999999999</v>
      </c>
      <c r="I821" s="286">
        <v>4.4177840000000002</v>
      </c>
      <c r="J821" s="286">
        <v>3.4706140000000003</v>
      </c>
      <c r="K821" s="286">
        <v>3.7623220000000002</v>
      </c>
      <c r="L821" s="286">
        <v>5.4928600000000003</v>
      </c>
      <c r="M821" s="286">
        <v>6.7422079999999998</v>
      </c>
    </row>
    <row r="822" spans="2:13" ht="13.5" x14ac:dyDescent="0.25">
      <c r="B822" s="173" t="s">
        <v>3398</v>
      </c>
      <c r="C822" s="38" t="s">
        <v>782</v>
      </c>
      <c r="D822" s="286">
        <v>8.8923710000000007</v>
      </c>
      <c r="E822" s="286">
        <v>12.015749999999999</v>
      </c>
      <c r="F822" s="286">
        <v>13.135106</v>
      </c>
      <c r="G822" s="286">
        <v>16.407741000000001</v>
      </c>
      <c r="H822" s="286">
        <v>16.823560000000001</v>
      </c>
      <c r="I822" s="286">
        <v>17.929493000000001</v>
      </c>
      <c r="J822" s="286">
        <v>19.757548</v>
      </c>
      <c r="K822" s="286">
        <v>22.474371999999999</v>
      </c>
      <c r="L822" s="286">
        <v>34.242836000000004</v>
      </c>
      <c r="M822" s="286">
        <v>36.472418000000005</v>
      </c>
    </row>
    <row r="823" spans="2:13" ht="13.5" x14ac:dyDescent="0.25">
      <c r="B823" s="173" t="s">
        <v>3399</v>
      </c>
      <c r="C823" s="38" t="s">
        <v>902</v>
      </c>
      <c r="D823" s="286">
        <v>9.8812879999999996</v>
      </c>
      <c r="E823" s="286">
        <v>12.013895000000002</v>
      </c>
      <c r="F823" s="286">
        <v>13.626543999999999</v>
      </c>
      <c r="G823" s="286">
        <v>14.891124000000001</v>
      </c>
      <c r="H823" s="286">
        <v>17.138018000000002</v>
      </c>
      <c r="I823" s="286">
        <v>18.134419000000001</v>
      </c>
      <c r="J823" s="286">
        <v>17.955584000000002</v>
      </c>
      <c r="K823" s="286">
        <v>19.777818</v>
      </c>
      <c r="L823" s="286">
        <v>25.163793000000002</v>
      </c>
      <c r="M823" s="286">
        <v>27.688895000000002</v>
      </c>
    </row>
    <row r="824" spans="2:13" ht="13.5" x14ac:dyDescent="0.25">
      <c r="B824" s="173" t="s">
        <v>3400</v>
      </c>
      <c r="C824" s="38" t="s">
        <v>903</v>
      </c>
      <c r="D824" s="286">
        <v>1.5637159999999999</v>
      </c>
      <c r="E824" s="286">
        <v>3.1251570000000002</v>
      </c>
      <c r="F824" s="286">
        <v>3.8810739999999999</v>
      </c>
      <c r="G824" s="286">
        <v>4.2227800000000002</v>
      </c>
      <c r="H824" s="286">
        <v>4.7837300000000003</v>
      </c>
      <c r="I824" s="286">
        <v>4.9981869999999997</v>
      </c>
      <c r="J824" s="286">
        <v>5.0473650000000001</v>
      </c>
      <c r="K824" s="286">
        <v>2.0322019999999998</v>
      </c>
      <c r="L824" s="286">
        <v>1.6159720000000002</v>
      </c>
      <c r="M824" s="286">
        <v>1.7082869999999999</v>
      </c>
    </row>
    <row r="825" spans="2:13" ht="13.5" x14ac:dyDescent="0.25">
      <c r="B825" s="173" t="s">
        <v>3401</v>
      </c>
      <c r="C825" s="38" t="s">
        <v>904</v>
      </c>
      <c r="D825" s="286">
        <v>5.1764129999999993</v>
      </c>
      <c r="E825" s="286">
        <v>3.8327070000000001</v>
      </c>
      <c r="F825" s="286">
        <v>3.7519789999999995</v>
      </c>
      <c r="G825" s="286">
        <v>4.0998020000000004</v>
      </c>
      <c r="H825" s="286">
        <v>4.8849979999999995</v>
      </c>
      <c r="I825" s="286">
        <v>5.2031069999999993</v>
      </c>
      <c r="J825" s="286">
        <v>5.2051870000000005</v>
      </c>
      <c r="K825" s="286">
        <v>6.1294590000000007</v>
      </c>
      <c r="L825" s="286">
        <v>9.0030520000000003</v>
      </c>
      <c r="M825" s="286">
        <v>9.2670719999999989</v>
      </c>
    </row>
    <row r="826" spans="2:13" ht="13.5" x14ac:dyDescent="0.25">
      <c r="B826" s="173" t="s">
        <v>3402</v>
      </c>
      <c r="C826" s="38" t="s">
        <v>905</v>
      </c>
      <c r="D826" s="286">
        <v>0.55823499999999993</v>
      </c>
      <c r="E826" s="286">
        <v>0.176514</v>
      </c>
      <c r="F826" s="286">
        <v>0.13364799999999999</v>
      </c>
      <c r="G826" s="286">
        <v>6.0682E-2</v>
      </c>
      <c r="H826" s="286">
        <v>3.7526000000000004E-2</v>
      </c>
      <c r="I826" s="286">
        <v>3.3216999999999997E-2</v>
      </c>
      <c r="J826" s="286">
        <v>0.79321799999999998</v>
      </c>
      <c r="K826" s="286">
        <v>0.89279299999999995</v>
      </c>
      <c r="L826" s="286">
        <v>1.0477209999999999</v>
      </c>
      <c r="M826" s="286">
        <v>0.88561800000000002</v>
      </c>
    </row>
    <row r="827" spans="2:13" ht="13.5" x14ac:dyDescent="0.25">
      <c r="B827" s="173" t="s">
        <v>3403</v>
      </c>
      <c r="C827" s="38" t="s">
        <v>906</v>
      </c>
      <c r="D827" s="286">
        <v>8.8096999999999995E-2</v>
      </c>
      <c r="E827" s="286">
        <v>1.1287000000000002E-2</v>
      </c>
      <c r="F827" s="286">
        <v>5.1046999999999995E-2</v>
      </c>
      <c r="G827" s="286">
        <v>1.0165E-2</v>
      </c>
      <c r="H827" s="286">
        <v>6.7129999999999993E-3</v>
      </c>
      <c r="I827" s="286">
        <v>5.3358000000000003E-2</v>
      </c>
      <c r="J827" s="286">
        <v>0.25662800000000002</v>
      </c>
      <c r="K827" s="286">
        <v>0.40864899999999998</v>
      </c>
      <c r="L827" s="286">
        <v>0.82058199999999992</v>
      </c>
      <c r="M827" s="286">
        <v>0.77065099999999997</v>
      </c>
    </row>
    <row r="828" spans="2:13" ht="13.5" x14ac:dyDescent="0.25">
      <c r="B828" s="173" t="s">
        <v>3404</v>
      </c>
      <c r="C828" s="38" t="s">
        <v>907</v>
      </c>
      <c r="D828" s="286">
        <v>11.128254999999999</v>
      </c>
      <c r="E828" s="286">
        <v>10.100225</v>
      </c>
      <c r="F828" s="286">
        <v>9.3040349999999989</v>
      </c>
      <c r="G828" s="286">
        <v>10.903923000000001</v>
      </c>
      <c r="H828" s="286">
        <v>11.287146</v>
      </c>
      <c r="I828" s="286">
        <v>12.751702999999999</v>
      </c>
      <c r="J828" s="286">
        <v>13.051368</v>
      </c>
      <c r="K828" s="286">
        <v>13.716248</v>
      </c>
      <c r="L828" s="286">
        <v>19.869213000000002</v>
      </c>
      <c r="M828" s="286">
        <v>21.475363999999999</v>
      </c>
    </row>
    <row r="829" spans="2:13" ht="13.5" x14ac:dyDescent="0.25">
      <c r="B829" s="173" t="s">
        <v>3405</v>
      </c>
      <c r="C829" s="38" t="s">
        <v>908</v>
      </c>
      <c r="D829" s="286">
        <v>0</v>
      </c>
      <c r="E829" s="286">
        <v>0</v>
      </c>
      <c r="F829" s="286">
        <v>0</v>
      </c>
      <c r="G829" s="286">
        <v>0</v>
      </c>
      <c r="H829" s="286">
        <v>0</v>
      </c>
      <c r="I829" s="286">
        <v>2.5027000000000001E-2</v>
      </c>
      <c r="J829" s="286">
        <v>0.21368700000000002</v>
      </c>
      <c r="K829" s="286">
        <v>0.41571599999999997</v>
      </c>
      <c r="L829" s="286">
        <v>0.80867399999999989</v>
      </c>
      <c r="M829" s="286">
        <v>0.64495400000000003</v>
      </c>
    </row>
    <row r="830" spans="2:13" ht="13.5" x14ac:dyDescent="0.25">
      <c r="B830" s="173" t="s">
        <v>3406</v>
      </c>
      <c r="C830" s="38" t="s">
        <v>909</v>
      </c>
      <c r="D830" s="286">
        <v>13.167044000000001</v>
      </c>
      <c r="E830" s="286">
        <v>13.320309000000002</v>
      </c>
      <c r="F830" s="286">
        <v>17.221428</v>
      </c>
      <c r="G830" s="286">
        <v>19.115453000000002</v>
      </c>
      <c r="H830" s="286">
        <v>20.922040000000003</v>
      </c>
      <c r="I830" s="286">
        <v>23.939335</v>
      </c>
      <c r="J830" s="286">
        <v>26.389595</v>
      </c>
      <c r="K830" s="286">
        <v>36.923450000000003</v>
      </c>
      <c r="L830" s="286">
        <v>64.787061999999992</v>
      </c>
      <c r="M830" s="286">
        <v>38.101079999999996</v>
      </c>
    </row>
    <row r="831" spans="2:13" ht="13.5" x14ac:dyDescent="0.25">
      <c r="B831" s="174"/>
      <c r="C831" s="38" t="s">
        <v>29</v>
      </c>
      <c r="D831" s="286">
        <v>1.000793</v>
      </c>
      <c r="E831" s="286">
        <v>0.50362400000000007</v>
      </c>
      <c r="F831" s="286">
        <v>0.52830100000000002</v>
      </c>
      <c r="G831" s="286">
        <v>0.58064400000000005</v>
      </c>
      <c r="H831" s="286">
        <v>0.68403899999999995</v>
      </c>
      <c r="I831" s="286">
        <v>1.677505</v>
      </c>
      <c r="J831" s="286">
        <v>2.0491989999999998</v>
      </c>
      <c r="K831" s="286">
        <v>1.8816079999999999</v>
      </c>
      <c r="L831" s="286">
        <v>39.115473000000001</v>
      </c>
      <c r="M831" s="286">
        <v>430.65216599999997</v>
      </c>
    </row>
    <row r="832" spans="2:13" ht="2.25" customHeight="1" x14ac:dyDescent="0.25">
      <c r="B832" s="174"/>
      <c r="C832" s="38"/>
      <c r="D832" s="286"/>
      <c r="E832" s="286"/>
      <c r="F832" s="286"/>
      <c r="G832" s="286"/>
      <c r="H832" s="286"/>
      <c r="I832" s="286"/>
      <c r="J832" s="286"/>
      <c r="K832" s="286"/>
      <c r="L832" s="286"/>
      <c r="M832" s="286"/>
    </row>
    <row r="833" spans="2:13" ht="13.5" x14ac:dyDescent="0.25">
      <c r="B833" s="229" t="s">
        <v>2611</v>
      </c>
      <c r="C833" s="230" t="s">
        <v>2532</v>
      </c>
      <c r="D833" s="285">
        <f>SUM(D834:D947)</f>
        <v>2048.723336</v>
      </c>
      <c r="E833" s="285">
        <f t="shared" ref="E833:M833" si="21">SUM(E834:E947)</f>
        <v>2244.0270340000002</v>
      </c>
      <c r="F833" s="285">
        <f t="shared" si="21"/>
        <v>2487.6195540000003</v>
      </c>
      <c r="G833" s="285">
        <f t="shared" si="21"/>
        <v>2745.4286619999989</v>
      </c>
      <c r="H833" s="285">
        <f t="shared" si="21"/>
        <v>3037.9330160000004</v>
      </c>
      <c r="I833" s="285">
        <f t="shared" si="21"/>
        <v>3405.6796120000013</v>
      </c>
      <c r="J833" s="285">
        <f t="shared" si="21"/>
        <v>3623.1419319999995</v>
      </c>
      <c r="K833" s="285">
        <f t="shared" si="21"/>
        <v>4055.6818980000003</v>
      </c>
      <c r="L833" s="285">
        <f>SUM(L834:L947)</f>
        <v>4984.1248859999996</v>
      </c>
      <c r="M833" s="285">
        <f t="shared" si="21"/>
        <v>5285.8590489999988</v>
      </c>
    </row>
    <row r="834" spans="2:13" ht="13.5" x14ac:dyDescent="0.25">
      <c r="B834" s="173" t="s">
        <v>3407</v>
      </c>
      <c r="C834" s="38" t="s">
        <v>910</v>
      </c>
      <c r="D834" s="286">
        <v>3.514688</v>
      </c>
      <c r="E834" s="286">
        <v>4.579027</v>
      </c>
      <c r="F834" s="286">
        <v>5.1297630000000005</v>
      </c>
      <c r="G834" s="286">
        <v>5.1837520000000001</v>
      </c>
      <c r="H834" s="286">
        <v>5.2975300000000001</v>
      </c>
      <c r="I834" s="286">
        <v>5.5393030000000003</v>
      </c>
      <c r="J834" s="286">
        <v>6.0436959999999997</v>
      </c>
      <c r="K834" s="286">
        <v>7.2747759999999992</v>
      </c>
      <c r="L834" s="286">
        <v>8.7221070000000012</v>
      </c>
      <c r="M834" s="286">
        <v>7.3651910000000003</v>
      </c>
    </row>
    <row r="835" spans="2:13" ht="13.5" x14ac:dyDescent="0.25">
      <c r="B835" s="173" t="s">
        <v>3408</v>
      </c>
      <c r="C835" s="38" t="s">
        <v>911</v>
      </c>
      <c r="D835" s="286">
        <v>9.2345690000000005</v>
      </c>
      <c r="E835" s="286">
        <v>7.9932750000000006</v>
      </c>
      <c r="F835" s="286">
        <v>7.2675450000000001</v>
      </c>
      <c r="G835" s="286">
        <v>7.182931</v>
      </c>
      <c r="H835" s="286">
        <v>9.9049150000000008</v>
      </c>
      <c r="I835" s="286">
        <v>10.001664999999999</v>
      </c>
      <c r="J835" s="286">
        <v>11.288152999999999</v>
      </c>
      <c r="K835" s="286">
        <v>18.658363000000001</v>
      </c>
      <c r="L835" s="286">
        <v>7.5896499999999989</v>
      </c>
      <c r="M835" s="286">
        <v>6.4333239999999998</v>
      </c>
    </row>
    <row r="836" spans="2:13" ht="13.5" x14ac:dyDescent="0.25">
      <c r="B836" s="173" t="s">
        <v>3409</v>
      </c>
      <c r="C836" s="38" t="s">
        <v>291</v>
      </c>
      <c r="D836" s="286">
        <v>12.589409</v>
      </c>
      <c r="E836" s="286">
        <v>15.734818000000001</v>
      </c>
      <c r="F836" s="286">
        <v>18.804407999999999</v>
      </c>
      <c r="G836" s="286">
        <v>20.409160000000004</v>
      </c>
      <c r="H836" s="286">
        <v>24.700885</v>
      </c>
      <c r="I836" s="286">
        <v>27.459807999999999</v>
      </c>
      <c r="J836" s="286">
        <v>24.202631</v>
      </c>
      <c r="K836" s="286">
        <v>29.471097</v>
      </c>
      <c r="L836" s="286">
        <v>37.636271000000001</v>
      </c>
      <c r="M836" s="286">
        <v>42.127417000000001</v>
      </c>
    </row>
    <row r="837" spans="2:13" ht="13.5" x14ac:dyDescent="0.25">
      <c r="B837" s="173" t="s">
        <v>3410</v>
      </c>
      <c r="C837" s="38" t="s">
        <v>912</v>
      </c>
      <c r="D837" s="286">
        <v>12.376004</v>
      </c>
      <c r="E837" s="286">
        <v>12.638570999999999</v>
      </c>
      <c r="F837" s="286">
        <v>15.714745000000001</v>
      </c>
      <c r="G837" s="286">
        <v>17.105551000000002</v>
      </c>
      <c r="H837" s="286">
        <v>17.926026999999998</v>
      </c>
      <c r="I837" s="286">
        <v>20.382838</v>
      </c>
      <c r="J837" s="286">
        <v>21.570933000000004</v>
      </c>
      <c r="K837" s="286">
        <v>27.615648999999998</v>
      </c>
      <c r="L837" s="286">
        <v>31.882120999999998</v>
      </c>
      <c r="M837" s="286">
        <v>33.635733000000002</v>
      </c>
    </row>
    <row r="838" spans="2:13" ht="13.5" x14ac:dyDescent="0.25">
      <c r="B838" s="173" t="s">
        <v>3411</v>
      </c>
      <c r="C838" s="38" t="s">
        <v>913</v>
      </c>
      <c r="D838" s="286">
        <v>1.366093</v>
      </c>
      <c r="E838" s="286">
        <v>0.95772400000000002</v>
      </c>
      <c r="F838" s="286">
        <v>1.192061</v>
      </c>
      <c r="G838" s="286">
        <v>1.6332739999999999</v>
      </c>
      <c r="H838" s="286">
        <v>1.9775359999999997</v>
      </c>
      <c r="I838" s="286">
        <v>2.107024</v>
      </c>
      <c r="J838" s="286">
        <v>2.2830659999999998</v>
      </c>
      <c r="K838" s="286">
        <v>2.031758</v>
      </c>
      <c r="L838" s="286">
        <v>2.8135620000000001</v>
      </c>
      <c r="M838" s="286">
        <v>2.6586150000000002</v>
      </c>
    </row>
    <row r="839" spans="2:13" ht="13.5" x14ac:dyDescent="0.25">
      <c r="B839" s="173" t="s">
        <v>3412</v>
      </c>
      <c r="C839" s="38" t="s">
        <v>914</v>
      </c>
      <c r="D839" s="286">
        <v>113.96593800000001</v>
      </c>
      <c r="E839" s="286">
        <v>112.81715199999999</v>
      </c>
      <c r="F839" s="286">
        <v>124.973966</v>
      </c>
      <c r="G839" s="286">
        <v>124.120137</v>
      </c>
      <c r="H839" s="286">
        <v>139.68981400000001</v>
      </c>
      <c r="I839" s="286">
        <v>129.331264</v>
      </c>
      <c r="J839" s="286">
        <v>154.70253400000001</v>
      </c>
      <c r="K839" s="286">
        <v>185.68877800000001</v>
      </c>
      <c r="L839" s="286">
        <v>180.33897000000002</v>
      </c>
      <c r="M839" s="286">
        <v>180.83708000000001</v>
      </c>
    </row>
    <row r="840" spans="2:13" ht="13.5" x14ac:dyDescent="0.25">
      <c r="B840" s="173" t="s">
        <v>3413</v>
      </c>
      <c r="C840" s="38" t="s">
        <v>915</v>
      </c>
      <c r="D840" s="286">
        <v>0</v>
      </c>
      <c r="E840" s="286">
        <v>0</v>
      </c>
      <c r="F840" s="286">
        <v>0</v>
      </c>
      <c r="G840" s="286">
        <v>0</v>
      </c>
      <c r="H840" s="286">
        <v>0</v>
      </c>
      <c r="I840" s="286">
        <v>6.2250000000000005E-3</v>
      </c>
      <c r="J840" s="286">
        <v>2.3720999999999999E-2</v>
      </c>
      <c r="K840" s="286">
        <v>7.3499999999999996E-2</v>
      </c>
      <c r="L840" s="286">
        <v>0.138904</v>
      </c>
      <c r="M840" s="286">
        <v>0.17045400000000002</v>
      </c>
    </row>
    <row r="841" spans="2:13" ht="13.5" x14ac:dyDescent="0.25">
      <c r="B841" s="173" t="s">
        <v>3414</v>
      </c>
      <c r="C841" s="38" t="s">
        <v>916</v>
      </c>
      <c r="D841" s="286">
        <v>4.8609999999999999E-3</v>
      </c>
      <c r="E841" s="286">
        <v>4.26E-4</v>
      </c>
      <c r="F841" s="286">
        <v>0</v>
      </c>
      <c r="G841" s="286">
        <v>0</v>
      </c>
      <c r="H841" s="286">
        <v>1.2260000000000001E-3</v>
      </c>
      <c r="I841" s="286">
        <v>0.43669100000000005</v>
      </c>
      <c r="J841" s="286">
        <v>0.73188199999999992</v>
      </c>
      <c r="K841" s="286">
        <v>1.3736440000000001</v>
      </c>
      <c r="L841" s="286">
        <v>2.459886</v>
      </c>
      <c r="M841" s="286">
        <v>2.3460649999999998</v>
      </c>
    </row>
    <row r="842" spans="2:13" ht="13.5" x14ac:dyDescent="0.25">
      <c r="B842" s="173" t="s">
        <v>3415</v>
      </c>
      <c r="C842" s="38" t="s">
        <v>917</v>
      </c>
      <c r="D842" s="286">
        <v>9.5382430000000014</v>
      </c>
      <c r="E842" s="286">
        <v>12.376655000000001</v>
      </c>
      <c r="F842" s="286">
        <v>16.196884000000001</v>
      </c>
      <c r="G842" s="286">
        <v>13.71772</v>
      </c>
      <c r="H842" s="286">
        <v>13.838395999999999</v>
      </c>
      <c r="I842" s="286">
        <v>14.498227</v>
      </c>
      <c r="J842" s="286">
        <v>15.751091000000001</v>
      </c>
      <c r="K842" s="286">
        <v>15.753769</v>
      </c>
      <c r="L842" s="286">
        <v>16.015491000000001</v>
      </c>
      <c r="M842" s="286">
        <v>24.241972000000001</v>
      </c>
    </row>
    <row r="843" spans="2:13" ht="13.5" x14ac:dyDescent="0.25">
      <c r="B843" s="173" t="s">
        <v>3416</v>
      </c>
      <c r="C843" s="38" t="s">
        <v>227</v>
      </c>
      <c r="D843" s="286">
        <v>6.1248959999999997</v>
      </c>
      <c r="E843" s="286">
        <v>8.4059619999999988</v>
      </c>
      <c r="F843" s="286">
        <v>9.4214950000000002</v>
      </c>
      <c r="G843" s="286">
        <v>11.272967</v>
      </c>
      <c r="H843" s="286">
        <v>12.572851999999999</v>
      </c>
      <c r="I843" s="286">
        <v>14.759312</v>
      </c>
      <c r="J843" s="286">
        <v>17.307732000000001</v>
      </c>
      <c r="K843" s="286">
        <v>21.029964</v>
      </c>
      <c r="L843" s="286">
        <v>16.658814999999997</v>
      </c>
      <c r="M843" s="286">
        <v>15.418122</v>
      </c>
    </row>
    <row r="844" spans="2:13" ht="13.5" x14ac:dyDescent="0.25">
      <c r="B844" s="173" t="s">
        <v>3417</v>
      </c>
      <c r="C844" s="38" t="s">
        <v>918</v>
      </c>
      <c r="D844" s="286">
        <v>0</v>
      </c>
      <c r="E844" s="286">
        <v>0</v>
      </c>
      <c r="F844" s="286">
        <v>0</v>
      </c>
      <c r="G844" s="286">
        <v>0</v>
      </c>
      <c r="H844" s="286">
        <v>0</v>
      </c>
      <c r="I844" s="286">
        <v>2.568E-3</v>
      </c>
      <c r="J844" s="286">
        <v>1.1496000000000001E-2</v>
      </c>
      <c r="K844" s="286">
        <v>2.7217000000000005E-2</v>
      </c>
      <c r="L844" s="286">
        <v>7.5507999999999992E-2</v>
      </c>
      <c r="M844" s="286">
        <v>7.6330999999999996E-2</v>
      </c>
    </row>
    <row r="845" spans="2:13" ht="13.5" x14ac:dyDescent="0.25">
      <c r="B845" s="173" t="s">
        <v>3418</v>
      </c>
      <c r="C845" s="38" t="s">
        <v>919</v>
      </c>
      <c r="D845" s="286">
        <v>15.978168</v>
      </c>
      <c r="E845" s="286">
        <v>20.672118999999999</v>
      </c>
      <c r="F845" s="286">
        <v>21.731019</v>
      </c>
      <c r="G845" s="286">
        <v>26.536134999999998</v>
      </c>
      <c r="H845" s="286">
        <v>31.147397000000002</v>
      </c>
      <c r="I845" s="286">
        <v>29.315093999999998</v>
      </c>
      <c r="J845" s="286">
        <v>31.151454999999999</v>
      </c>
      <c r="K845" s="286">
        <v>37.181732999999994</v>
      </c>
      <c r="L845" s="286">
        <v>54.479231000000006</v>
      </c>
      <c r="M845" s="286">
        <v>59.062081000000006</v>
      </c>
    </row>
    <row r="846" spans="2:13" ht="13.5" x14ac:dyDescent="0.25">
      <c r="B846" s="173" t="s">
        <v>3419</v>
      </c>
      <c r="C846" s="38" t="s">
        <v>920</v>
      </c>
      <c r="D846" s="286">
        <v>13.371888999999999</v>
      </c>
      <c r="E846" s="286">
        <v>4.6022259999999999</v>
      </c>
      <c r="F846" s="286">
        <v>4.1747709999999998</v>
      </c>
      <c r="G846" s="286">
        <v>3.4122760000000003</v>
      </c>
      <c r="H846" s="286">
        <v>5.0413790000000001</v>
      </c>
      <c r="I846" s="286">
        <v>6.6708189999999998</v>
      </c>
      <c r="J846" s="286">
        <v>9.4100089999999987</v>
      </c>
      <c r="K846" s="286">
        <v>12.536421000000001</v>
      </c>
      <c r="L846" s="286">
        <v>16.539493</v>
      </c>
      <c r="M846" s="286">
        <v>17.367356999999998</v>
      </c>
    </row>
    <row r="847" spans="2:13" ht="13.5" x14ac:dyDescent="0.25">
      <c r="B847" s="173" t="s">
        <v>3420</v>
      </c>
      <c r="C847" s="38" t="s">
        <v>921</v>
      </c>
      <c r="D847" s="286">
        <v>0.68240900000000004</v>
      </c>
      <c r="E847" s="286">
        <v>0.40005299999999999</v>
      </c>
      <c r="F847" s="286">
        <v>0.47318900000000003</v>
      </c>
      <c r="G847" s="286">
        <v>0.59099400000000002</v>
      </c>
      <c r="H847" s="286">
        <v>1.123211</v>
      </c>
      <c r="I847" s="286">
        <v>1.4491459999999998</v>
      </c>
      <c r="J847" s="286">
        <v>1.642628</v>
      </c>
      <c r="K847" s="286">
        <v>1.4426480000000002</v>
      </c>
      <c r="L847" s="286">
        <v>2.073696</v>
      </c>
      <c r="M847" s="286">
        <v>2.3679139999999999</v>
      </c>
    </row>
    <row r="848" spans="2:13" ht="13.5" x14ac:dyDescent="0.25">
      <c r="B848" s="173" t="s">
        <v>3421</v>
      </c>
      <c r="C848" s="38" t="s">
        <v>922</v>
      </c>
      <c r="D848" s="286">
        <v>0.62524000000000002</v>
      </c>
      <c r="E848" s="286">
        <v>0.20624500000000001</v>
      </c>
      <c r="F848" s="286">
        <v>0</v>
      </c>
      <c r="G848" s="286">
        <v>0</v>
      </c>
      <c r="H848" s="286">
        <v>0</v>
      </c>
      <c r="I848" s="286">
        <v>1.4244E-2</v>
      </c>
      <c r="J848" s="286">
        <v>0.49022699999999997</v>
      </c>
      <c r="K848" s="286">
        <v>0.52317499999999995</v>
      </c>
      <c r="L848" s="286">
        <v>1.5513029999999999</v>
      </c>
      <c r="M848" s="286">
        <v>1.6908800000000002</v>
      </c>
    </row>
    <row r="849" spans="2:13" ht="13.5" x14ac:dyDescent="0.25">
      <c r="B849" s="173" t="s">
        <v>3422</v>
      </c>
      <c r="C849" s="38" t="s">
        <v>923</v>
      </c>
      <c r="D849" s="286">
        <v>10.730944000000001</v>
      </c>
      <c r="E849" s="286">
        <v>16.454948999999999</v>
      </c>
      <c r="F849" s="286">
        <v>16.073239999999998</v>
      </c>
      <c r="G849" s="286">
        <v>18.848735000000001</v>
      </c>
      <c r="H849" s="286">
        <v>19.661521999999998</v>
      </c>
      <c r="I849" s="286">
        <v>23.395737000000004</v>
      </c>
      <c r="J849" s="286">
        <v>23.667605000000002</v>
      </c>
      <c r="K849" s="286">
        <v>28.044584</v>
      </c>
      <c r="L849" s="286">
        <v>34.835926999999998</v>
      </c>
      <c r="M849" s="286">
        <v>34.417606000000006</v>
      </c>
    </row>
    <row r="850" spans="2:13" ht="13.5" x14ac:dyDescent="0.25">
      <c r="B850" s="173" t="s">
        <v>3423</v>
      </c>
      <c r="C850" s="38" t="s">
        <v>924</v>
      </c>
      <c r="D850" s="286">
        <v>10.846043000000002</v>
      </c>
      <c r="E850" s="286">
        <v>11.764971000000001</v>
      </c>
      <c r="F850" s="286">
        <v>11.922685</v>
      </c>
      <c r="G850" s="286">
        <v>13.272182000000001</v>
      </c>
      <c r="H850" s="286">
        <v>17.013524</v>
      </c>
      <c r="I850" s="286">
        <v>19.987496</v>
      </c>
      <c r="J850" s="286">
        <v>22.536546000000001</v>
      </c>
      <c r="K850" s="286">
        <v>23.000598</v>
      </c>
      <c r="L850" s="286">
        <v>23.626650999999999</v>
      </c>
      <c r="M850" s="286">
        <v>20.519747000000002</v>
      </c>
    </row>
    <row r="851" spans="2:13" ht="13.5" x14ac:dyDescent="0.25">
      <c r="B851" s="173" t="s">
        <v>3424</v>
      </c>
      <c r="C851" s="38" t="s">
        <v>925</v>
      </c>
      <c r="D851" s="286">
        <v>5.9290210000000005</v>
      </c>
      <c r="E851" s="286">
        <v>7.30105</v>
      </c>
      <c r="F851" s="286">
        <v>7.2579429999999991</v>
      </c>
      <c r="G851" s="286">
        <v>7.8058069999999997</v>
      </c>
      <c r="H851" s="286">
        <v>8.178153</v>
      </c>
      <c r="I851" s="286">
        <v>8.7056530000000016</v>
      </c>
      <c r="J851" s="286">
        <v>10.117233000000001</v>
      </c>
      <c r="K851" s="286">
        <v>10.710072</v>
      </c>
      <c r="L851" s="286">
        <v>10.01961</v>
      </c>
      <c r="M851" s="286">
        <v>9.0223329999999997</v>
      </c>
    </row>
    <row r="852" spans="2:13" ht="13.5" x14ac:dyDescent="0.25">
      <c r="B852" s="173" t="s">
        <v>3425</v>
      </c>
      <c r="C852" s="38" t="s">
        <v>926</v>
      </c>
      <c r="D852" s="286">
        <v>0.40850500000000001</v>
      </c>
      <c r="E852" s="286">
        <v>0.48038800000000004</v>
      </c>
      <c r="F852" s="286">
        <v>0.49825399999999997</v>
      </c>
      <c r="G852" s="286">
        <v>0.52424899999999997</v>
      </c>
      <c r="H852" s="286">
        <v>0.58862300000000001</v>
      </c>
      <c r="I852" s="286">
        <v>0.72389199999999998</v>
      </c>
      <c r="J852" s="286">
        <v>0.52197499999999997</v>
      </c>
      <c r="K852" s="286">
        <v>0.68632099999999996</v>
      </c>
      <c r="L852" s="286">
        <v>0.97857000000000005</v>
      </c>
      <c r="M852" s="286">
        <v>0.342804</v>
      </c>
    </row>
    <row r="853" spans="2:13" ht="13.5" x14ac:dyDescent="0.25">
      <c r="B853" s="173" t="s">
        <v>3426</v>
      </c>
      <c r="C853" s="38" t="s">
        <v>927</v>
      </c>
      <c r="D853" s="286">
        <v>2.5215829999999997</v>
      </c>
      <c r="E853" s="286">
        <v>1.8502359999999998</v>
      </c>
      <c r="F853" s="286">
        <v>1.638433</v>
      </c>
      <c r="G853" s="286">
        <v>1.2707630000000001</v>
      </c>
      <c r="H853" s="286">
        <v>3.723071</v>
      </c>
      <c r="I853" s="286">
        <v>4.0855730000000001</v>
      </c>
      <c r="J853" s="286">
        <v>0.17649999999999999</v>
      </c>
      <c r="K853" s="286">
        <v>0.46895400000000004</v>
      </c>
      <c r="L853" s="286">
        <v>1.1460569999999999</v>
      </c>
      <c r="M853" s="286">
        <v>0.91886400000000013</v>
      </c>
    </row>
    <row r="854" spans="2:13" ht="13.5" x14ac:dyDescent="0.25">
      <c r="B854" s="173" t="s">
        <v>3427</v>
      </c>
      <c r="C854" s="38" t="s">
        <v>928</v>
      </c>
      <c r="D854" s="286">
        <v>7.5641630000000006</v>
      </c>
      <c r="E854" s="286">
        <v>8.0882319999999996</v>
      </c>
      <c r="F854" s="286">
        <v>8.80349</v>
      </c>
      <c r="G854" s="286">
        <v>9.598395</v>
      </c>
      <c r="H854" s="286">
        <v>10.68666</v>
      </c>
      <c r="I854" s="286">
        <v>12.560984999999999</v>
      </c>
      <c r="J854" s="286">
        <v>13.904675000000001</v>
      </c>
      <c r="K854" s="286">
        <v>14.665474</v>
      </c>
      <c r="L854" s="286">
        <v>18.196719999999999</v>
      </c>
      <c r="M854" s="286">
        <v>18.187821</v>
      </c>
    </row>
    <row r="855" spans="2:13" ht="13.5" x14ac:dyDescent="0.25">
      <c r="B855" s="173" t="s">
        <v>3428</v>
      </c>
      <c r="C855" s="38" t="s">
        <v>929</v>
      </c>
      <c r="D855" s="286">
        <v>2.09727</v>
      </c>
      <c r="E855" s="286">
        <v>1.130012</v>
      </c>
      <c r="F855" s="286">
        <v>1.105775</v>
      </c>
      <c r="G855" s="286">
        <v>2.8268260000000001</v>
      </c>
      <c r="H855" s="286">
        <v>3.2258779999999998</v>
      </c>
      <c r="I855" s="286">
        <v>4.1168169999999993</v>
      </c>
      <c r="J855" s="286">
        <v>6.5415620000000008</v>
      </c>
      <c r="K855" s="286">
        <v>10.127165999999999</v>
      </c>
      <c r="L855" s="286">
        <v>11.792415</v>
      </c>
      <c r="M855" s="286">
        <v>16.090887000000002</v>
      </c>
    </row>
    <row r="856" spans="2:13" ht="13.5" x14ac:dyDescent="0.25">
      <c r="B856" s="173" t="s">
        <v>3429</v>
      </c>
      <c r="C856" s="38" t="s">
        <v>930</v>
      </c>
      <c r="D856" s="286">
        <v>2.237231</v>
      </c>
      <c r="E856" s="286">
        <v>2.1870510000000003</v>
      </c>
      <c r="F856" s="286">
        <v>2.3631489999999999</v>
      </c>
      <c r="G856" s="286">
        <v>3.216437</v>
      </c>
      <c r="H856" s="286">
        <v>3.8982209999999995</v>
      </c>
      <c r="I856" s="286">
        <v>5.2190260000000004</v>
      </c>
      <c r="J856" s="286">
        <v>5.8237800000000002</v>
      </c>
      <c r="K856" s="286">
        <v>9.6977569999999993</v>
      </c>
      <c r="L856" s="286">
        <v>13.790222</v>
      </c>
      <c r="M856" s="286">
        <v>11.929053999999999</v>
      </c>
    </row>
    <row r="857" spans="2:13" ht="13.5" x14ac:dyDescent="0.25">
      <c r="B857" s="173" t="s">
        <v>3430</v>
      </c>
      <c r="C857" s="38" t="s">
        <v>931</v>
      </c>
      <c r="D857" s="286">
        <v>10.280378000000001</v>
      </c>
      <c r="E857" s="286">
        <v>13.025817999999999</v>
      </c>
      <c r="F857" s="286">
        <v>16.744278999999999</v>
      </c>
      <c r="G857" s="286">
        <v>19.582329000000001</v>
      </c>
      <c r="H857" s="286">
        <v>23.248412999999999</v>
      </c>
      <c r="I857" s="286">
        <v>29.161430999999997</v>
      </c>
      <c r="J857" s="286">
        <v>30.948957999999998</v>
      </c>
      <c r="K857" s="286">
        <v>38.693507000000004</v>
      </c>
      <c r="L857" s="286">
        <v>41.065671000000002</v>
      </c>
      <c r="M857" s="286">
        <v>36.560744999999997</v>
      </c>
    </row>
    <row r="858" spans="2:13" ht="13.5" x14ac:dyDescent="0.25">
      <c r="B858" s="173" t="s">
        <v>3431</v>
      </c>
      <c r="C858" s="38" t="s">
        <v>932</v>
      </c>
      <c r="D858" s="286">
        <v>20.769708000000001</v>
      </c>
      <c r="E858" s="286">
        <v>26.021446000000001</v>
      </c>
      <c r="F858" s="286">
        <v>30.016314000000001</v>
      </c>
      <c r="G858" s="286">
        <v>38.236491000000001</v>
      </c>
      <c r="H858" s="286">
        <v>41.278085000000004</v>
      </c>
      <c r="I858" s="286">
        <v>45.335155</v>
      </c>
      <c r="J858" s="286">
        <v>45.638717999999997</v>
      </c>
      <c r="K858" s="286">
        <v>46.289343000000002</v>
      </c>
      <c r="L858" s="286">
        <v>59.782902</v>
      </c>
      <c r="M858" s="286">
        <v>66.257258000000007</v>
      </c>
    </row>
    <row r="859" spans="2:13" ht="13.5" x14ac:dyDescent="0.25">
      <c r="B859" s="173" t="s">
        <v>3432</v>
      </c>
      <c r="C859" s="38" t="s">
        <v>933</v>
      </c>
      <c r="D859" s="286">
        <v>4.6026299999999996</v>
      </c>
      <c r="E859" s="286">
        <v>4.7761269999999998</v>
      </c>
      <c r="F859" s="286">
        <v>5.6510199999999999</v>
      </c>
      <c r="G859" s="286">
        <v>6.7549189999999992</v>
      </c>
      <c r="H859" s="286">
        <v>7.378012</v>
      </c>
      <c r="I859" s="286">
        <v>8.853809</v>
      </c>
      <c r="J859" s="286">
        <v>10.259321</v>
      </c>
      <c r="K859" s="286">
        <v>11.640606999999999</v>
      </c>
      <c r="L859" s="286">
        <v>15.784840000000001</v>
      </c>
      <c r="M859" s="286">
        <v>16.178124</v>
      </c>
    </row>
    <row r="860" spans="2:13" ht="13.5" x14ac:dyDescent="0.25">
      <c r="B860" s="173" t="s">
        <v>3433</v>
      </c>
      <c r="C860" s="38" t="s">
        <v>934</v>
      </c>
      <c r="D860" s="286">
        <v>4.1735680000000004</v>
      </c>
      <c r="E860" s="286">
        <v>5.6547390000000002</v>
      </c>
      <c r="F860" s="286">
        <v>6.873653</v>
      </c>
      <c r="G860" s="286">
        <v>8.8041240000000016</v>
      </c>
      <c r="H860" s="286">
        <v>12.580582</v>
      </c>
      <c r="I860" s="286">
        <v>16.476965</v>
      </c>
      <c r="J860" s="286">
        <v>21.226280000000003</v>
      </c>
      <c r="K860" s="286">
        <v>29.140526999999999</v>
      </c>
      <c r="L860" s="286">
        <v>38.501170000000002</v>
      </c>
      <c r="M860" s="286">
        <v>44.627467000000003</v>
      </c>
    </row>
    <row r="861" spans="2:13" ht="13.5" x14ac:dyDescent="0.25">
      <c r="B861" s="173" t="s">
        <v>3434</v>
      </c>
      <c r="C861" s="38" t="s">
        <v>935</v>
      </c>
      <c r="D861" s="286">
        <v>4.1891790000000002</v>
      </c>
      <c r="E861" s="286">
        <v>2.955632</v>
      </c>
      <c r="F861" s="286">
        <v>3.6235430000000002</v>
      </c>
      <c r="G861" s="286">
        <v>3.4122710000000001</v>
      </c>
      <c r="H861" s="286">
        <v>6.7835330000000003</v>
      </c>
      <c r="I861" s="286">
        <v>7.5367220000000001</v>
      </c>
      <c r="J861" s="286">
        <v>0.43665900000000002</v>
      </c>
      <c r="K861" s="286">
        <v>1.0271919999999999</v>
      </c>
      <c r="L861" s="286">
        <v>2.8023030000000002</v>
      </c>
      <c r="M861" s="286">
        <v>2.3694199999999999</v>
      </c>
    </row>
    <row r="862" spans="2:13" ht="13.5" x14ac:dyDescent="0.25">
      <c r="B862" s="173" t="s">
        <v>3435</v>
      </c>
      <c r="C862" s="38" t="s">
        <v>936</v>
      </c>
      <c r="D862" s="286">
        <v>28.003895</v>
      </c>
      <c r="E862" s="286">
        <v>34.12576</v>
      </c>
      <c r="F862" s="286">
        <v>41.173752</v>
      </c>
      <c r="G862" s="286">
        <v>45.655750999999995</v>
      </c>
      <c r="H862" s="286">
        <v>42.305602</v>
      </c>
      <c r="I862" s="286">
        <v>50.765197000000001</v>
      </c>
      <c r="J862" s="286">
        <v>48.570072999999994</v>
      </c>
      <c r="K862" s="286">
        <v>54.432392</v>
      </c>
      <c r="L862" s="286">
        <v>65.558415999999994</v>
      </c>
      <c r="M862" s="286">
        <v>69.873636000000005</v>
      </c>
    </row>
    <row r="863" spans="2:13" ht="13.5" x14ac:dyDescent="0.25">
      <c r="B863" s="173" t="s">
        <v>3436</v>
      </c>
      <c r="C863" s="38" t="s">
        <v>937</v>
      </c>
      <c r="D863" s="286">
        <v>9.903319999999999</v>
      </c>
      <c r="E863" s="286">
        <v>7.4970910000000002</v>
      </c>
      <c r="F863" s="286">
        <v>6.7966539999999993</v>
      </c>
      <c r="G863" s="286">
        <v>6.7302169999999997</v>
      </c>
      <c r="H863" s="286">
        <v>8.6317950000000003</v>
      </c>
      <c r="I863" s="286">
        <v>9.7698660000000004</v>
      </c>
      <c r="J863" s="286">
        <v>10.856279000000001</v>
      </c>
      <c r="K863" s="286">
        <v>11.391249000000002</v>
      </c>
      <c r="L863" s="286">
        <v>12.873631999999999</v>
      </c>
      <c r="M863" s="286">
        <v>10.915835</v>
      </c>
    </row>
    <row r="864" spans="2:13" ht="13.5" x14ac:dyDescent="0.25">
      <c r="B864" s="173" t="s">
        <v>3437</v>
      </c>
      <c r="C864" s="38" t="s">
        <v>938</v>
      </c>
      <c r="D864" s="286">
        <v>2.4523790000000001</v>
      </c>
      <c r="E864" s="286">
        <v>2.769943</v>
      </c>
      <c r="F864" s="286">
        <v>3.520867</v>
      </c>
      <c r="G864" s="286">
        <v>4.053763</v>
      </c>
      <c r="H864" s="286">
        <v>5.062106</v>
      </c>
      <c r="I864" s="286">
        <v>6.2712750000000002</v>
      </c>
      <c r="J864" s="286">
        <v>6.9313540000000007</v>
      </c>
      <c r="K864" s="286">
        <v>8.5632450000000002</v>
      </c>
      <c r="L864" s="286">
        <v>14.527082999999999</v>
      </c>
      <c r="M864" s="286">
        <v>15.325865</v>
      </c>
    </row>
    <row r="865" spans="2:13" ht="13.5" x14ac:dyDescent="0.25">
      <c r="B865" s="173" t="s">
        <v>3438</v>
      </c>
      <c r="C865" s="38" t="s">
        <v>939</v>
      </c>
      <c r="D865" s="286">
        <v>4.295363</v>
      </c>
      <c r="E865" s="286">
        <v>6.0711680000000001</v>
      </c>
      <c r="F865" s="286">
        <v>6.878597000000001</v>
      </c>
      <c r="G865" s="286">
        <v>9.0014679999999991</v>
      </c>
      <c r="H865" s="286">
        <v>9.2485699999999991</v>
      </c>
      <c r="I865" s="286">
        <v>9.1309470000000008</v>
      </c>
      <c r="J865" s="286">
        <v>10.851330000000001</v>
      </c>
      <c r="K865" s="286">
        <v>13.773958</v>
      </c>
      <c r="L865" s="286">
        <v>16.656922000000002</v>
      </c>
      <c r="M865" s="286">
        <v>18.002506</v>
      </c>
    </row>
    <row r="866" spans="2:13" ht="13.5" x14ac:dyDescent="0.25">
      <c r="B866" s="173" t="s">
        <v>3439</v>
      </c>
      <c r="C866" s="38" t="s">
        <v>940</v>
      </c>
      <c r="D866" s="286">
        <v>6.905297</v>
      </c>
      <c r="E866" s="286">
        <v>8.5978709999999996</v>
      </c>
      <c r="F866" s="286">
        <v>10.833188999999999</v>
      </c>
      <c r="G866" s="286">
        <v>12.678547</v>
      </c>
      <c r="H866" s="286">
        <v>12.704124</v>
      </c>
      <c r="I866" s="286">
        <v>12.100906</v>
      </c>
      <c r="J866" s="286">
        <v>12.614312</v>
      </c>
      <c r="K866" s="286">
        <v>11.832478999999999</v>
      </c>
      <c r="L866" s="286">
        <v>9.5658710000000013</v>
      </c>
      <c r="M866" s="286">
        <v>8.1723530000000011</v>
      </c>
    </row>
    <row r="867" spans="2:13" ht="13.5" x14ac:dyDescent="0.25">
      <c r="B867" s="173" t="s">
        <v>3440</v>
      </c>
      <c r="C867" s="38" t="s">
        <v>941</v>
      </c>
      <c r="D867" s="286">
        <v>5.0146819999999996</v>
      </c>
      <c r="E867" s="286">
        <v>9.2348409999999994</v>
      </c>
      <c r="F867" s="286">
        <v>9.2540200000000006</v>
      </c>
      <c r="G867" s="286">
        <v>8.418844</v>
      </c>
      <c r="H867" s="286">
        <v>11.612691</v>
      </c>
      <c r="I867" s="286">
        <v>13.226089</v>
      </c>
      <c r="J867" s="286">
        <v>14.640659000000001</v>
      </c>
      <c r="K867" s="286">
        <v>18.164117000000001</v>
      </c>
      <c r="L867" s="286">
        <v>22.396728</v>
      </c>
      <c r="M867" s="286">
        <v>22.547435</v>
      </c>
    </row>
    <row r="868" spans="2:13" ht="13.5" x14ac:dyDescent="0.25">
      <c r="B868" s="173" t="s">
        <v>3441</v>
      </c>
      <c r="C868" s="38" t="s">
        <v>19</v>
      </c>
      <c r="D868" s="286">
        <v>58.077861999999996</v>
      </c>
      <c r="E868" s="286">
        <v>67.655741000000006</v>
      </c>
      <c r="F868" s="286">
        <v>71.928528999999997</v>
      </c>
      <c r="G868" s="286">
        <v>81.006517000000002</v>
      </c>
      <c r="H868" s="286">
        <v>93.857196000000002</v>
      </c>
      <c r="I868" s="286">
        <v>103.321414</v>
      </c>
      <c r="J868" s="286">
        <v>109.507025</v>
      </c>
      <c r="K868" s="286">
        <v>127.832667</v>
      </c>
      <c r="L868" s="286">
        <v>177.40261800000002</v>
      </c>
      <c r="M868" s="286">
        <v>192.42950000000002</v>
      </c>
    </row>
    <row r="869" spans="2:13" ht="13.5" x14ac:dyDescent="0.25">
      <c r="B869" s="173" t="s">
        <v>3442</v>
      </c>
      <c r="C869" s="38" t="s">
        <v>942</v>
      </c>
      <c r="D869" s="286">
        <v>16.409244999999999</v>
      </c>
      <c r="E869" s="286">
        <v>23.231266999999999</v>
      </c>
      <c r="F869" s="286">
        <v>25.057797999999998</v>
      </c>
      <c r="G869" s="286">
        <v>26.844669999999997</v>
      </c>
      <c r="H869" s="286">
        <v>29.355220000000003</v>
      </c>
      <c r="I869" s="286">
        <v>34.558948999999998</v>
      </c>
      <c r="J869" s="286">
        <v>39.958344999999994</v>
      </c>
      <c r="K869" s="286">
        <v>44.046616</v>
      </c>
      <c r="L869" s="286">
        <v>55.249561999999997</v>
      </c>
      <c r="M869" s="286">
        <v>58.898616000000004</v>
      </c>
    </row>
    <row r="870" spans="2:13" ht="13.5" x14ac:dyDescent="0.25">
      <c r="B870" s="173" t="s">
        <v>3443</v>
      </c>
      <c r="C870" s="38" t="s">
        <v>943</v>
      </c>
      <c r="D870" s="286">
        <v>2.3391729999999997</v>
      </c>
      <c r="E870" s="286">
        <v>0.69349300000000003</v>
      </c>
      <c r="F870" s="286">
        <v>1.126244</v>
      </c>
      <c r="G870" s="286">
        <v>1.5913559999999998</v>
      </c>
      <c r="H870" s="286">
        <v>2.9485449999999997</v>
      </c>
      <c r="I870" s="286">
        <v>4.6444520000000002</v>
      </c>
      <c r="J870" s="286">
        <v>6.0698589999999992</v>
      </c>
      <c r="K870" s="286">
        <v>8.2202510000000011</v>
      </c>
      <c r="L870" s="286">
        <v>12.079559</v>
      </c>
      <c r="M870" s="286">
        <v>14.042177000000001</v>
      </c>
    </row>
    <row r="871" spans="2:13" ht="13.5" x14ac:dyDescent="0.25">
      <c r="B871" s="173" t="s">
        <v>3444</v>
      </c>
      <c r="C871" s="38" t="s">
        <v>944</v>
      </c>
      <c r="D871" s="286">
        <v>54.837392000000001</v>
      </c>
      <c r="E871" s="286">
        <v>57.297592000000002</v>
      </c>
      <c r="F871" s="286">
        <v>61.309280000000001</v>
      </c>
      <c r="G871" s="286">
        <v>69.602733999999998</v>
      </c>
      <c r="H871" s="286">
        <v>79.122399999999999</v>
      </c>
      <c r="I871" s="286">
        <v>91.808234999999996</v>
      </c>
      <c r="J871" s="286">
        <v>97.225154000000003</v>
      </c>
      <c r="K871" s="286">
        <v>96.779074999999992</v>
      </c>
      <c r="L871" s="286">
        <v>143.79987700000001</v>
      </c>
      <c r="M871" s="286">
        <v>130.71437</v>
      </c>
    </row>
    <row r="872" spans="2:13" ht="13.5" x14ac:dyDescent="0.25">
      <c r="B872" s="173" t="s">
        <v>3445</v>
      </c>
      <c r="C872" s="38" t="s">
        <v>945</v>
      </c>
      <c r="D872" s="286">
        <v>1.6357659999999998</v>
      </c>
      <c r="E872" s="286">
        <v>2.012883</v>
      </c>
      <c r="F872" s="286">
        <v>2.3883899999999998</v>
      </c>
      <c r="G872" s="286">
        <v>2.3642400000000001</v>
      </c>
      <c r="H872" s="286">
        <v>2.01125</v>
      </c>
      <c r="I872" s="286">
        <v>2.6643889999999999</v>
      </c>
      <c r="J872" s="286">
        <v>2.8480379999999998</v>
      </c>
      <c r="K872" s="286">
        <v>3.0332250000000003</v>
      </c>
      <c r="L872" s="286">
        <v>3.7338330000000002</v>
      </c>
      <c r="M872" s="286">
        <v>3.8014620000000003</v>
      </c>
    </row>
    <row r="873" spans="2:13" ht="13.5" x14ac:dyDescent="0.25">
      <c r="B873" s="173" t="s">
        <v>3446</v>
      </c>
      <c r="C873" s="38" t="s">
        <v>946</v>
      </c>
      <c r="D873" s="286">
        <v>4.2916780000000001</v>
      </c>
      <c r="E873" s="286">
        <v>4.5017990000000001</v>
      </c>
      <c r="F873" s="286">
        <v>4.7133039999999999</v>
      </c>
      <c r="G873" s="286">
        <v>5.997719</v>
      </c>
      <c r="H873" s="286">
        <v>7.1399739999999996</v>
      </c>
      <c r="I873" s="286">
        <v>7.8343639999999999</v>
      </c>
      <c r="J873" s="286">
        <v>7.6374700000000004</v>
      </c>
      <c r="K873" s="286">
        <v>9.0961339999999993</v>
      </c>
      <c r="L873" s="286">
        <v>11.286710000000001</v>
      </c>
      <c r="M873" s="286">
        <v>11.517670000000003</v>
      </c>
    </row>
    <row r="874" spans="2:13" ht="13.5" x14ac:dyDescent="0.25">
      <c r="B874" s="173" t="s">
        <v>3447</v>
      </c>
      <c r="C874" s="38" t="s">
        <v>947</v>
      </c>
      <c r="D874" s="286">
        <v>0</v>
      </c>
      <c r="E874" s="286">
        <v>0</v>
      </c>
      <c r="F874" s="286">
        <v>9.3900000000000006E-4</v>
      </c>
      <c r="G874" s="286">
        <v>2.5799999999999998E-4</v>
      </c>
      <c r="H874" s="286">
        <v>5.836E-3</v>
      </c>
      <c r="I874" s="286">
        <v>3.3975999999999999E-2</v>
      </c>
      <c r="J874" s="286">
        <v>0.16050900000000001</v>
      </c>
      <c r="K874" s="286">
        <v>0.37573000000000001</v>
      </c>
      <c r="L874" s="286">
        <v>0.87681999999999993</v>
      </c>
      <c r="M874" s="286">
        <v>0.779532</v>
      </c>
    </row>
    <row r="875" spans="2:13" ht="13.5" x14ac:dyDescent="0.25">
      <c r="B875" s="173" t="s">
        <v>3448</v>
      </c>
      <c r="C875" s="38" t="s">
        <v>948</v>
      </c>
      <c r="D875" s="286">
        <v>1.5822529999999999</v>
      </c>
      <c r="E875" s="286">
        <v>2.1173980000000001</v>
      </c>
      <c r="F875" s="286">
        <v>2.487466</v>
      </c>
      <c r="G875" s="286">
        <v>3.1070509999999998</v>
      </c>
      <c r="H875" s="286">
        <v>3.3533020000000002</v>
      </c>
      <c r="I875" s="286">
        <v>3.8367850000000003</v>
      </c>
      <c r="J875" s="286">
        <v>4.2711579999999998</v>
      </c>
      <c r="K875" s="286">
        <v>4.1573190000000002</v>
      </c>
      <c r="L875" s="286">
        <v>4.8271519999999999</v>
      </c>
      <c r="M875" s="286">
        <v>5.8179169999999996</v>
      </c>
    </row>
    <row r="876" spans="2:13" ht="13.5" x14ac:dyDescent="0.25">
      <c r="B876" s="173" t="s">
        <v>3449</v>
      </c>
      <c r="C876" s="38" t="s">
        <v>949</v>
      </c>
      <c r="D876" s="286">
        <v>17.970184</v>
      </c>
      <c r="E876" s="286">
        <v>19.116934000000001</v>
      </c>
      <c r="F876" s="286">
        <v>20.616108000000001</v>
      </c>
      <c r="G876" s="286">
        <v>22.340858000000001</v>
      </c>
      <c r="H876" s="286">
        <v>27.623338</v>
      </c>
      <c r="I876" s="286">
        <v>31.389316999999998</v>
      </c>
      <c r="J876" s="286">
        <v>30.268477999999998</v>
      </c>
      <c r="K876" s="286">
        <v>33.716937999999999</v>
      </c>
      <c r="L876" s="286">
        <v>39.056477999999998</v>
      </c>
      <c r="M876" s="286">
        <v>39.163189000000003</v>
      </c>
    </row>
    <row r="877" spans="2:13" ht="13.5" x14ac:dyDescent="0.25">
      <c r="B877" s="173" t="s">
        <v>3450</v>
      </c>
      <c r="C877" s="38" t="s">
        <v>186</v>
      </c>
      <c r="D877" s="286">
        <v>3.238696</v>
      </c>
      <c r="E877" s="286">
        <v>4.3447089999999999</v>
      </c>
      <c r="F877" s="286">
        <v>4.8474060000000003</v>
      </c>
      <c r="G877" s="286">
        <v>5.7498020000000007</v>
      </c>
      <c r="H877" s="286">
        <v>6.4670019999999999</v>
      </c>
      <c r="I877" s="286">
        <v>7.6941059999999997</v>
      </c>
      <c r="J877" s="286">
        <v>9.1711799999999997</v>
      </c>
      <c r="K877" s="286">
        <v>12.232817000000001</v>
      </c>
      <c r="L877" s="286">
        <v>15.611089000000002</v>
      </c>
      <c r="M877" s="286">
        <v>15.355763</v>
      </c>
    </row>
    <row r="878" spans="2:13" ht="13.5" x14ac:dyDescent="0.25">
      <c r="B878" s="173" t="s">
        <v>3451</v>
      </c>
      <c r="C878" s="38" t="s">
        <v>950</v>
      </c>
      <c r="D878" s="286">
        <v>30.530017999999998</v>
      </c>
      <c r="E878" s="286">
        <v>30.870321999999998</v>
      </c>
      <c r="F878" s="286">
        <v>36.385311999999999</v>
      </c>
      <c r="G878" s="286">
        <v>39.810792999999997</v>
      </c>
      <c r="H878" s="286">
        <v>49.477207</v>
      </c>
      <c r="I878" s="286">
        <v>58.425801000000007</v>
      </c>
      <c r="J878" s="286">
        <v>60.711505000000002</v>
      </c>
      <c r="K878" s="286">
        <v>70.059550000000002</v>
      </c>
      <c r="L878" s="286">
        <v>85.49514099999999</v>
      </c>
      <c r="M878" s="286">
        <v>84.443117000000001</v>
      </c>
    </row>
    <row r="879" spans="2:13" ht="13.5" x14ac:dyDescent="0.25">
      <c r="B879" s="173" t="s">
        <v>3452</v>
      </c>
      <c r="C879" s="38" t="s">
        <v>951</v>
      </c>
      <c r="D879" s="286">
        <v>4.4582680000000003</v>
      </c>
      <c r="E879" s="286">
        <v>7.2388190000000003</v>
      </c>
      <c r="F879" s="286">
        <v>9.0835609999999996</v>
      </c>
      <c r="G879" s="286">
        <v>10.976289</v>
      </c>
      <c r="H879" s="286">
        <v>14.982764999999999</v>
      </c>
      <c r="I879" s="286">
        <v>20.166246999999998</v>
      </c>
      <c r="J879" s="286">
        <v>21.257159000000001</v>
      </c>
      <c r="K879" s="286">
        <v>23.266531999999998</v>
      </c>
      <c r="L879" s="286">
        <v>30.706264999999998</v>
      </c>
      <c r="M879" s="286">
        <v>35.906797999999995</v>
      </c>
    </row>
    <row r="880" spans="2:13" ht="13.5" x14ac:dyDescent="0.25">
      <c r="B880" s="173" t="s">
        <v>3453</v>
      </c>
      <c r="C880" s="38" t="s">
        <v>90</v>
      </c>
      <c r="D880" s="286">
        <v>6.3895650000000002</v>
      </c>
      <c r="E880" s="286">
        <v>9.1196080000000013</v>
      </c>
      <c r="F880" s="286">
        <v>12.176867</v>
      </c>
      <c r="G880" s="286">
        <v>16.682335000000002</v>
      </c>
      <c r="H880" s="286">
        <v>21.138167000000003</v>
      </c>
      <c r="I880" s="286">
        <v>23.435199000000001</v>
      </c>
      <c r="J880" s="286">
        <v>28.564383999999997</v>
      </c>
      <c r="K880" s="286">
        <v>32.257320999999997</v>
      </c>
      <c r="L880" s="286">
        <v>40.606763000000001</v>
      </c>
      <c r="M880" s="286">
        <v>43.429015999999997</v>
      </c>
    </row>
    <row r="881" spans="2:13" ht="13.5" x14ac:dyDescent="0.25">
      <c r="B881" s="173" t="s">
        <v>3454</v>
      </c>
      <c r="C881" s="38" t="s">
        <v>952</v>
      </c>
      <c r="D881" s="286">
        <v>3.4279120000000001</v>
      </c>
      <c r="E881" s="286">
        <v>10.106178</v>
      </c>
      <c r="F881" s="286">
        <v>9.5149570000000008</v>
      </c>
      <c r="G881" s="286">
        <v>6.6142240000000001</v>
      </c>
      <c r="H881" s="286">
        <v>8.3499479999999995</v>
      </c>
      <c r="I881" s="286">
        <v>10.437023</v>
      </c>
      <c r="J881" s="286">
        <v>12.124724999999998</v>
      </c>
      <c r="K881" s="286">
        <v>15.230675</v>
      </c>
      <c r="L881" s="286">
        <v>21.669224</v>
      </c>
      <c r="M881" s="286">
        <v>24.393190999999998</v>
      </c>
    </row>
    <row r="882" spans="2:13" ht="13.5" x14ac:dyDescent="0.25">
      <c r="B882" s="173" t="s">
        <v>3455</v>
      </c>
      <c r="C882" s="38" t="s">
        <v>2480</v>
      </c>
      <c r="D882" s="286">
        <v>10.869955000000001</v>
      </c>
      <c r="E882" s="286">
        <v>12.320804000000001</v>
      </c>
      <c r="F882" s="286">
        <v>14.360074000000001</v>
      </c>
      <c r="G882" s="286">
        <v>16.1647</v>
      </c>
      <c r="H882" s="286">
        <v>17.166473</v>
      </c>
      <c r="I882" s="286">
        <v>18.381710000000002</v>
      </c>
      <c r="J882" s="286">
        <v>18.758140000000001</v>
      </c>
      <c r="K882" s="286">
        <v>22.599714999999996</v>
      </c>
      <c r="L882" s="286">
        <v>26.314287</v>
      </c>
      <c r="M882" s="286">
        <v>27.493012999999998</v>
      </c>
    </row>
    <row r="883" spans="2:13" ht="13.5" x14ac:dyDescent="0.25">
      <c r="B883" s="173" t="s">
        <v>3456</v>
      </c>
      <c r="C883" s="38" t="s">
        <v>2481</v>
      </c>
      <c r="D883" s="286">
        <v>115.49583699999999</v>
      </c>
      <c r="E883" s="286">
        <v>126.355835</v>
      </c>
      <c r="F883" s="286">
        <v>134.39837399999999</v>
      </c>
      <c r="G883" s="286">
        <v>143.20140999999998</v>
      </c>
      <c r="H883" s="286">
        <v>155.24890200000002</v>
      </c>
      <c r="I883" s="286">
        <v>181.90580700000001</v>
      </c>
      <c r="J883" s="286">
        <v>199.424272</v>
      </c>
      <c r="K883" s="286">
        <v>169.73090100000002</v>
      </c>
      <c r="L883" s="286">
        <v>207.629345</v>
      </c>
      <c r="M883" s="286">
        <v>292.19348500000001</v>
      </c>
    </row>
    <row r="884" spans="2:13" ht="13.5" x14ac:dyDescent="0.25">
      <c r="B884" s="173" t="s">
        <v>3457</v>
      </c>
      <c r="C884" s="38" t="s">
        <v>953</v>
      </c>
      <c r="D884" s="286">
        <v>4.8735239999999997</v>
      </c>
      <c r="E884" s="286">
        <v>5.4408349999999999</v>
      </c>
      <c r="F884" s="286">
        <v>5.8134199999999998</v>
      </c>
      <c r="G884" s="286">
        <v>5.9275679999999999</v>
      </c>
      <c r="H884" s="286">
        <v>5.7615910000000001</v>
      </c>
      <c r="I884" s="286">
        <v>4.8165769999999997</v>
      </c>
      <c r="J884" s="286">
        <v>4.8068400000000002</v>
      </c>
      <c r="K884" s="286">
        <v>5.1584979999999998</v>
      </c>
      <c r="L884" s="286">
        <v>6.2313679999999998</v>
      </c>
      <c r="M884" s="286">
        <v>6.2637939999999999</v>
      </c>
    </row>
    <row r="885" spans="2:13" ht="13.5" x14ac:dyDescent="0.25">
      <c r="B885" s="173" t="s">
        <v>3458</v>
      </c>
      <c r="C885" s="38" t="s">
        <v>954</v>
      </c>
      <c r="D885" s="286">
        <v>46.130118999999993</v>
      </c>
      <c r="E885" s="286">
        <v>49.009560999999998</v>
      </c>
      <c r="F885" s="286">
        <v>56.253913999999995</v>
      </c>
      <c r="G885" s="286">
        <v>62.324649000000008</v>
      </c>
      <c r="H885" s="286">
        <v>67.378236000000001</v>
      </c>
      <c r="I885" s="286">
        <v>74.875675000000001</v>
      </c>
      <c r="J885" s="286">
        <v>79.469041000000004</v>
      </c>
      <c r="K885" s="286">
        <v>98.90030999999999</v>
      </c>
      <c r="L885" s="286">
        <v>122.52824899999999</v>
      </c>
      <c r="M885" s="286">
        <v>124.30172099999999</v>
      </c>
    </row>
    <row r="886" spans="2:13" ht="13.5" x14ac:dyDescent="0.25">
      <c r="B886" s="173" t="s">
        <v>3459</v>
      </c>
      <c r="C886" s="38" t="s">
        <v>2482</v>
      </c>
      <c r="D886" s="286">
        <v>32.403999999999996</v>
      </c>
      <c r="E886" s="286">
        <v>36.77758</v>
      </c>
      <c r="F886" s="286">
        <v>41.464954000000006</v>
      </c>
      <c r="G886" s="286">
        <v>45.915422999999997</v>
      </c>
      <c r="H886" s="286">
        <v>51.726668000000004</v>
      </c>
      <c r="I886" s="286">
        <v>56.494524999999996</v>
      </c>
      <c r="J886" s="286">
        <v>56.489981999999998</v>
      </c>
      <c r="K886" s="286">
        <v>81.787849000000008</v>
      </c>
      <c r="L886" s="286">
        <v>99.463715999999991</v>
      </c>
      <c r="M886" s="286">
        <v>85.943708000000001</v>
      </c>
    </row>
    <row r="887" spans="2:13" ht="13.5" x14ac:dyDescent="0.25">
      <c r="B887" s="173" t="s">
        <v>3460</v>
      </c>
      <c r="C887" s="38" t="s">
        <v>956</v>
      </c>
      <c r="D887" s="286">
        <v>1.9933490000000003</v>
      </c>
      <c r="E887" s="286">
        <v>9.0542999999999998E-2</v>
      </c>
      <c r="F887" s="286">
        <v>0.13624700000000001</v>
      </c>
      <c r="G887" s="286">
        <v>0.67942899999999995</v>
      </c>
      <c r="H887" s="286">
        <v>1.2332320000000001</v>
      </c>
      <c r="I887" s="286">
        <v>1.520006</v>
      </c>
      <c r="J887" s="286">
        <v>1.8610169999999999</v>
      </c>
      <c r="K887" s="286">
        <v>3.0280210000000003</v>
      </c>
      <c r="L887" s="286">
        <v>5.1180529999999997</v>
      </c>
      <c r="M887" s="286">
        <v>5.7580010000000001</v>
      </c>
    </row>
    <row r="888" spans="2:13" ht="13.5" x14ac:dyDescent="0.25">
      <c r="B888" s="173" t="s">
        <v>3461</v>
      </c>
      <c r="C888" s="38" t="s">
        <v>957</v>
      </c>
      <c r="D888" s="286">
        <v>69.879601000000008</v>
      </c>
      <c r="E888" s="286">
        <v>80.463867999999991</v>
      </c>
      <c r="F888" s="286">
        <v>76.377787999999995</v>
      </c>
      <c r="G888" s="286">
        <v>71.920987999999994</v>
      </c>
      <c r="H888" s="286">
        <v>83.989018999999999</v>
      </c>
      <c r="I888" s="286">
        <v>89.951233999999999</v>
      </c>
      <c r="J888" s="286">
        <v>95.248272999999998</v>
      </c>
      <c r="K888" s="286">
        <v>101.30112699999999</v>
      </c>
      <c r="L888" s="286">
        <v>124.72634000000001</v>
      </c>
      <c r="M888" s="286">
        <v>136.56285299999999</v>
      </c>
    </row>
    <row r="889" spans="2:13" ht="13.5" x14ac:dyDescent="0.25">
      <c r="B889" s="173" t="s">
        <v>3462</v>
      </c>
      <c r="C889" s="38" t="s">
        <v>958</v>
      </c>
      <c r="D889" s="286">
        <v>3.3562639999999999</v>
      </c>
      <c r="E889" s="286">
        <v>4.3333329999999997</v>
      </c>
      <c r="F889" s="286">
        <v>5.7885220000000004</v>
      </c>
      <c r="G889" s="286">
        <v>6.4702760000000001</v>
      </c>
      <c r="H889" s="286">
        <v>8.044276</v>
      </c>
      <c r="I889" s="286">
        <v>9.3841099999999997</v>
      </c>
      <c r="J889" s="286">
        <v>10.203258</v>
      </c>
      <c r="K889" s="286">
        <v>10.132892</v>
      </c>
      <c r="L889" s="286">
        <v>11.477164999999999</v>
      </c>
      <c r="M889" s="286">
        <v>9.7880280000000006</v>
      </c>
    </row>
    <row r="890" spans="2:13" s="22" customFormat="1" ht="13.5" x14ac:dyDescent="0.25">
      <c r="B890" s="173" t="s">
        <v>3463</v>
      </c>
      <c r="C890" s="134" t="s">
        <v>959</v>
      </c>
      <c r="D890" s="286">
        <v>265.01511499999998</v>
      </c>
      <c r="E890" s="286">
        <v>264.77676100000002</v>
      </c>
      <c r="F890" s="286">
        <v>290.08261800000002</v>
      </c>
      <c r="G890" s="286">
        <v>331.636753</v>
      </c>
      <c r="H890" s="286">
        <v>352.56949999999995</v>
      </c>
      <c r="I890" s="286">
        <v>428.41938099999993</v>
      </c>
      <c r="J890" s="286">
        <v>442.82580599999994</v>
      </c>
      <c r="K890" s="286">
        <v>474.50072799999998</v>
      </c>
      <c r="L890" s="286">
        <v>557.91715199999999</v>
      </c>
      <c r="M890" s="286">
        <v>597.32448199999999</v>
      </c>
    </row>
    <row r="891" spans="2:13" ht="13.5" x14ac:dyDescent="0.25">
      <c r="B891" s="173" t="s">
        <v>3464</v>
      </c>
      <c r="C891" s="38" t="s">
        <v>196</v>
      </c>
      <c r="D891" s="286">
        <v>5.0596009999999998</v>
      </c>
      <c r="E891" s="286">
        <v>7.7930210000000004</v>
      </c>
      <c r="F891" s="286">
        <v>8.6025179999999999</v>
      </c>
      <c r="G891" s="286">
        <v>9.7164000000000001</v>
      </c>
      <c r="H891" s="286">
        <v>9.5843139999999991</v>
      </c>
      <c r="I891" s="286">
        <v>10.507287</v>
      </c>
      <c r="J891" s="286">
        <v>11.798918999999998</v>
      </c>
      <c r="K891" s="286">
        <v>13.922801</v>
      </c>
      <c r="L891" s="286">
        <v>18.952697000000001</v>
      </c>
      <c r="M891" s="286">
        <v>19.533042000000002</v>
      </c>
    </row>
    <row r="892" spans="2:13" ht="13.5" x14ac:dyDescent="0.25">
      <c r="B892" s="173" t="s">
        <v>3465</v>
      </c>
      <c r="C892" s="38" t="s">
        <v>960</v>
      </c>
      <c r="D892" s="286">
        <v>35.733089</v>
      </c>
      <c r="E892" s="286">
        <v>35.457878999999998</v>
      </c>
      <c r="F892" s="286">
        <v>40.083278</v>
      </c>
      <c r="G892" s="286">
        <v>44.055060000000005</v>
      </c>
      <c r="H892" s="286">
        <v>40.008916999999997</v>
      </c>
      <c r="I892" s="286">
        <v>39.528463000000002</v>
      </c>
      <c r="J892" s="286">
        <v>37.476443000000003</v>
      </c>
      <c r="K892" s="286">
        <v>47.094062999999998</v>
      </c>
      <c r="L892" s="286">
        <v>57.713692000000002</v>
      </c>
      <c r="M892" s="286">
        <v>57.320216000000002</v>
      </c>
    </row>
    <row r="893" spans="2:13" ht="13.5" x14ac:dyDescent="0.25">
      <c r="B893" s="173" t="s">
        <v>3466</v>
      </c>
      <c r="C893" s="38" t="s">
        <v>961</v>
      </c>
      <c r="D893" s="286">
        <v>0.83815699999999993</v>
      </c>
      <c r="E893" s="286">
        <v>0.41279199999999994</v>
      </c>
      <c r="F893" s="286">
        <v>0.32389500000000004</v>
      </c>
      <c r="G893" s="286">
        <v>0.12534500000000001</v>
      </c>
      <c r="H893" s="286">
        <v>5.7200000000000001E-2</v>
      </c>
      <c r="I893" s="286">
        <v>7.0892999999999998E-2</v>
      </c>
      <c r="J893" s="286">
        <v>0.22528700000000002</v>
      </c>
      <c r="K893" s="286">
        <v>0.53013399999999999</v>
      </c>
      <c r="L893" s="286">
        <v>1.4892859999999999</v>
      </c>
      <c r="M893" s="286">
        <v>3.888954</v>
      </c>
    </row>
    <row r="894" spans="2:13" ht="13.5" x14ac:dyDescent="0.25">
      <c r="B894" s="173" t="s">
        <v>3467</v>
      </c>
      <c r="C894" s="38" t="s">
        <v>962</v>
      </c>
      <c r="D894" s="286">
        <v>2.0152099999999997</v>
      </c>
      <c r="E894" s="286">
        <v>0.74751400000000001</v>
      </c>
      <c r="F894" s="286">
        <v>1.3740559999999999</v>
      </c>
      <c r="G894" s="286">
        <v>1.868601</v>
      </c>
      <c r="H894" s="286">
        <v>3.5657040000000002</v>
      </c>
      <c r="I894" s="286">
        <v>4.0362419999999997</v>
      </c>
      <c r="J894" s="286">
        <v>5.2731030000000008</v>
      </c>
      <c r="K894" s="286">
        <v>5.6054319999999995</v>
      </c>
      <c r="L894" s="286">
        <v>6.70723</v>
      </c>
      <c r="M894" s="286">
        <v>7.6119970000000006</v>
      </c>
    </row>
    <row r="895" spans="2:13" ht="13.5" x14ac:dyDescent="0.25">
      <c r="B895" s="173" t="s">
        <v>3468</v>
      </c>
      <c r="C895" s="38" t="s">
        <v>963</v>
      </c>
      <c r="D895" s="286">
        <v>2.6716950000000002</v>
      </c>
      <c r="E895" s="286">
        <v>2.6145270000000003</v>
      </c>
      <c r="F895" s="286">
        <v>2.9922169999999997</v>
      </c>
      <c r="G895" s="286">
        <v>3.6709749999999999</v>
      </c>
      <c r="H895" s="286">
        <v>3.6795640000000001</v>
      </c>
      <c r="I895" s="286">
        <v>4.0788139999999995</v>
      </c>
      <c r="J895" s="286">
        <v>4.7091459999999996</v>
      </c>
      <c r="K895" s="286">
        <v>6.6881889999999995</v>
      </c>
      <c r="L895" s="286">
        <v>8.1402800000000006</v>
      </c>
      <c r="M895" s="286">
        <v>7.3319449999999993</v>
      </c>
    </row>
    <row r="896" spans="2:13" ht="13.5" x14ac:dyDescent="0.25">
      <c r="B896" s="173" t="s">
        <v>3469</v>
      </c>
      <c r="C896" s="38" t="s">
        <v>964</v>
      </c>
      <c r="D896" s="286">
        <v>0.27128600000000003</v>
      </c>
      <c r="E896" s="286">
        <v>0.11091699999999999</v>
      </c>
      <c r="F896" s="286">
        <v>0.167597</v>
      </c>
      <c r="G896" s="286">
        <v>0.20993099999999998</v>
      </c>
      <c r="H896" s="286">
        <v>0.21769899999999998</v>
      </c>
      <c r="I896" s="286">
        <v>0.275532</v>
      </c>
      <c r="J896" s="286">
        <v>0.41414099999999998</v>
      </c>
      <c r="K896" s="286">
        <v>0.56370300000000007</v>
      </c>
      <c r="L896" s="286">
        <v>0.98712500000000003</v>
      </c>
      <c r="M896" s="286">
        <v>1.2231699999999999</v>
      </c>
    </row>
    <row r="897" spans="2:13" ht="13.5" x14ac:dyDescent="0.25">
      <c r="B897" s="173" t="s">
        <v>3470</v>
      </c>
      <c r="C897" s="38" t="s">
        <v>965</v>
      </c>
      <c r="D897" s="286">
        <v>1.1406149999999999</v>
      </c>
      <c r="E897" s="286">
        <v>0.88031700000000002</v>
      </c>
      <c r="F897" s="286">
        <v>0.69752899999999995</v>
      </c>
      <c r="G897" s="286">
        <v>0.86473199999999995</v>
      </c>
      <c r="H897" s="286">
        <v>0.87558899999999995</v>
      </c>
      <c r="I897" s="286">
        <v>0.97209000000000001</v>
      </c>
      <c r="J897" s="286">
        <v>1.1171610000000001</v>
      </c>
      <c r="K897" s="286">
        <v>1.707608</v>
      </c>
      <c r="L897" s="286">
        <v>2.5814639999999995</v>
      </c>
      <c r="M897" s="286">
        <v>2.3937470000000003</v>
      </c>
    </row>
    <row r="898" spans="2:13" ht="13.5" x14ac:dyDescent="0.25">
      <c r="B898" s="173" t="s">
        <v>3471</v>
      </c>
      <c r="C898" s="38" t="s">
        <v>201</v>
      </c>
      <c r="D898" s="286">
        <v>1.54745</v>
      </c>
      <c r="E898" s="286">
        <v>4.027571</v>
      </c>
      <c r="F898" s="286">
        <v>2.9866670000000002</v>
      </c>
      <c r="G898" s="286">
        <v>1.1582530000000002</v>
      </c>
      <c r="H898" s="286">
        <v>1.2805029999999999</v>
      </c>
      <c r="I898" s="286">
        <v>1.2221869999999999</v>
      </c>
      <c r="J898" s="286">
        <v>1.6292820000000001</v>
      </c>
      <c r="K898" s="286">
        <v>0.92119499999999988</v>
      </c>
      <c r="L898" s="286">
        <v>0.62397900000000006</v>
      </c>
      <c r="M898" s="286">
        <v>0.671427</v>
      </c>
    </row>
    <row r="899" spans="2:13" ht="13.5" x14ac:dyDescent="0.25">
      <c r="B899" s="173" t="s">
        <v>3472</v>
      </c>
      <c r="C899" s="38" t="s">
        <v>966</v>
      </c>
      <c r="D899" s="286">
        <v>6.2953340000000004</v>
      </c>
      <c r="E899" s="286">
        <v>5.887067</v>
      </c>
      <c r="F899" s="286">
        <v>6.5370359999999996</v>
      </c>
      <c r="G899" s="286">
        <v>6.3893950000000004</v>
      </c>
      <c r="H899" s="286">
        <v>7.3666850000000004</v>
      </c>
      <c r="I899" s="286">
        <v>8.5232200000000002</v>
      </c>
      <c r="J899" s="286">
        <v>9.7836079999999992</v>
      </c>
      <c r="K899" s="286">
        <v>11.41743</v>
      </c>
      <c r="L899" s="286">
        <v>16.247423999999999</v>
      </c>
      <c r="M899" s="286">
        <v>15.542694000000001</v>
      </c>
    </row>
    <row r="900" spans="2:13" ht="13.5" x14ac:dyDescent="0.25">
      <c r="B900" s="173" t="s">
        <v>3473</v>
      </c>
      <c r="C900" s="38" t="s">
        <v>967</v>
      </c>
      <c r="D900" s="286">
        <v>15.356648000000002</v>
      </c>
      <c r="E900" s="286">
        <v>18.684832</v>
      </c>
      <c r="F900" s="286">
        <v>21.619469000000002</v>
      </c>
      <c r="G900" s="286">
        <v>25.754753999999998</v>
      </c>
      <c r="H900" s="286">
        <v>31.724498000000001</v>
      </c>
      <c r="I900" s="286">
        <v>38.471779999999995</v>
      </c>
      <c r="J900" s="286">
        <v>40.538145999999998</v>
      </c>
      <c r="K900" s="286">
        <v>50.648955999999998</v>
      </c>
      <c r="L900" s="286">
        <v>69.01959500000001</v>
      </c>
      <c r="M900" s="286">
        <v>68.042592999999997</v>
      </c>
    </row>
    <row r="901" spans="2:13" ht="13.5" x14ac:dyDescent="0.25">
      <c r="B901" s="173" t="s">
        <v>3474</v>
      </c>
      <c r="C901" s="38" t="s">
        <v>968</v>
      </c>
      <c r="D901" s="286">
        <v>21.130913</v>
      </c>
      <c r="E901" s="286">
        <v>23.055861999999998</v>
      </c>
      <c r="F901" s="286">
        <v>25.659683999999999</v>
      </c>
      <c r="G901" s="286">
        <v>29.021408999999998</v>
      </c>
      <c r="H901" s="286">
        <v>33.949040000000004</v>
      </c>
      <c r="I901" s="286">
        <v>36.291552000000003</v>
      </c>
      <c r="J901" s="286">
        <v>37.314693999999996</v>
      </c>
      <c r="K901" s="286">
        <v>44.539966000000007</v>
      </c>
      <c r="L901" s="286">
        <v>64.221545000000006</v>
      </c>
      <c r="M901" s="286">
        <v>78.721507000000003</v>
      </c>
    </row>
    <row r="902" spans="2:13" ht="13.5" x14ac:dyDescent="0.25">
      <c r="B902" s="173" t="s">
        <v>3475</v>
      </c>
      <c r="C902" s="38" t="s">
        <v>969</v>
      </c>
      <c r="D902" s="286">
        <v>6.5974840000000006</v>
      </c>
      <c r="E902" s="286">
        <v>9.3899360000000005</v>
      </c>
      <c r="F902" s="286">
        <v>9.3720669999999995</v>
      </c>
      <c r="G902" s="286">
        <v>8.627593000000001</v>
      </c>
      <c r="H902" s="286">
        <v>12.093691999999999</v>
      </c>
      <c r="I902" s="286">
        <v>13.438803999999999</v>
      </c>
      <c r="J902" s="286">
        <v>16.565830000000002</v>
      </c>
      <c r="K902" s="286">
        <v>12.912183000000001</v>
      </c>
      <c r="L902" s="286">
        <v>16.410461999999999</v>
      </c>
      <c r="M902" s="286">
        <v>17.822333</v>
      </c>
    </row>
    <row r="903" spans="2:13" ht="13.5" x14ac:dyDescent="0.25">
      <c r="B903" s="173" t="s">
        <v>3476</v>
      </c>
      <c r="C903" s="38" t="s">
        <v>970</v>
      </c>
      <c r="D903" s="286">
        <v>55.289058000000004</v>
      </c>
      <c r="E903" s="286">
        <v>58.141498999999996</v>
      </c>
      <c r="F903" s="286">
        <v>62.023563999999993</v>
      </c>
      <c r="G903" s="286">
        <v>73.337124000000003</v>
      </c>
      <c r="H903" s="286">
        <v>84.197709000000003</v>
      </c>
      <c r="I903" s="286">
        <v>93.749588000000003</v>
      </c>
      <c r="J903" s="286">
        <v>99.292225000000002</v>
      </c>
      <c r="K903" s="286">
        <v>112.218214</v>
      </c>
      <c r="L903" s="286">
        <v>146.40546900000001</v>
      </c>
      <c r="M903" s="286">
        <v>162.09061600000001</v>
      </c>
    </row>
    <row r="904" spans="2:13" ht="13.5" x14ac:dyDescent="0.25">
      <c r="B904" s="173" t="s">
        <v>3477</v>
      </c>
      <c r="C904" s="38" t="s">
        <v>971</v>
      </c>
      <c r="D904" s="286">
        <v>13.702757</v>
      </c>
      <c r="E904" s="286">
        <v>17.206240999999999</v>
      </c>
      <c r="F904" s="286">
        <v>20.158940999999999</v>
      </c>
      <c r="G904" s="286">
        <v>24.204046999999996</v>
      </c>
      <c r="H904" s="286">
        <v>23.494278999999999</v>
      </c>
      <c r="I904" s="286">
        <v>25.125436999999998</v>
      </c>
      <c r="J904" s="286">
        <v>26.436721000000002</v>
      </c>
      <c r="K904" s="286">
        <v>30.032422999999998</v>
      </c>
      <c r="L904" s="286">
        <v>38.717343</v>
      </c>
      <c r="M904" s="286">
        <v>33.545230000000004</v>
      </c>
    </row>
    <row r="905" spans="2:13" ht="13.5" x14ac:dyDescent="0.25">
      <c r="B905" s="173" t="s">
        <v>3478</v>
      </c>
      <c r="C905" s="38" t="s">
        <v>972</v>
      </c>
      <c r="D905" s="286">
        <v>5.4840660000000003</v>
      </c>
      <c r="E905" s="286">
        <v>6.1482659999999996</v>
      </c>
      <c r="F905" s="286">
        <v>7.0519239999999996</v>
      </c>
      <c r="G905" s="286">
        <v>7.4066220000000005</v>
      </c>
      <c r="H905" s="286">
        <v>7.9992789999999996</v>
      </c>
      <c r="I905" s="286">
        <v>9.1680400000000013</v>
      </c>
      <c r="J905" s="286">
        <v>9.435397</v>
      </c>
      <c r="K905" s="286">
        <v>10.353722999999999</v>
      </c>
      <c r="L905" s="286">
        <v>13.226051999999999</v>
      </c>
      <c r="M905" s="286">
        <v>13.914252000000001</v>
      </c>
    </row>
    <row r="906" spans="2:13" ht="13.5" x14ac:dyDescent="0.25">
      <c r="B906" s="173" t="s">
        <v>3479</v>
      </c>
      <c r="C906" s="38" t="s">
        <v>973</v>
      </c>
      <c r="D906" s="286">
        <v>20.285029000000002</v>
      </c>
      <c r="E906" s="286">
        <v>27.996153</v>
      </c>
      <c r="F906" s="286">
        <v>33.136324000000002</v>
      </c>
      <c r="G906" s="286">
        <v>32.754503999999997</v>
      </c>
      <c r="H906" s="286">
        <v>37.877251999999999</v>
      </c>
      <c r="I906" s="286">
        <v>44.348123999999999</v>
      </c>
      <c r="J906" s="286">
        <v>45.018692999999999</v>
      </c>
      <c r="K906" s="286">
        <v>51.823026999999996</v>
      </c>
      <c r="L906" s="286">
        <v>68.028002999999998</v>
      </c>
      <c r="M906" s="286">
        <v>74.385425999999995</v>
      </c>
    </row>
    <row r="907" spans="2:13" ht="13.5" x14ac:dyDescent="0.25">
      <c r="B907" s="173" t="s">
        <v>3480</v>
      </c>
      <c r="C907" s="38" t="s">
        <v>974</v>
      </c>
      <c r="D907" s="286">
        <v>68.538444999999996</v>
      </c>
      <c r="E907" s="286">
        <v>82.691735000000008</v>
      </c>
      <c r="F907" s="286">
        <v>94.179975999999996</v>
      </c>
      <c r="G907" s="286">
        <v>105.13632000000001</v>
      </c>
      <c r="H907" s="286">
        <v>106.221537</v>
      </c>
      <c r="I907" s="286">
        <v>117.35598899999999</v>
      </c>
      <c r="J907" s="286">
        <v>126.738077</v>
      </c>
      <c r="K907" s="286">
        <v>140.37441799999999</v>
      </c>
      <c r="L907" s="286">
        <v>178.39535699999999</v>
      </c>
      <c r="M907" s="286">
        <v>179.93098500000002</v>
      </c>
    </row>
    <row r="908" spans="2:13" ht="13.5" x14ac:dyDescent="0.25">
      <c r="B908" s="173" t="s">
        <v>3481</v>
      </c>
      <c r="C908" s="38" t="s">
        <v>975</v>
      </c>
      <c r="D908" s="286">
        <v>5.0421499999999995</v>
      </c>
      <c r="E908" s="286">
        <v>4.0158930000000002</v>
      </c>
      <c r="F908" s="286">
        <v>4.1022049999999997</v>
      </c>
      <c r="G908" s="286">
        <v>4.3628219999999995</v>
      </c>
      <c r="H908" s="286">
        <v>4.5077550000000004</v>
      </c>
      <c r="I908" s="286">
        <v>5.1979839999999999</v>
      </c>
      <c r="J908" s="286">
        <v>5.4569770000000002</v>
      </c>
      <c r="K908" s="286">
        <v>6.5896100000000004</v>
      </c>
      <c r="L908" s="286">
        <v>8.4584209999999995</v>
      </c>
      <c r="M908" s="286">
        <v>7.1139789999999987</v>
      </c>
    </row>
    <row r="909" spans="2:13" ht="13.5" x14ac:dyDescent="0.25">
      <c r="B909" s="173" t="s">
        <v>3482</v>
      </c>
      <c r="C909" s="38" t="s">
        <v>976</v>
      </c>
      <c r="D909" s="286">
        <v>17.823741999999999</v>
      </c>
      <c r="E909" s="286">
        <v>24.257865000000002</v>
      </c>
      <c r="F909" s="286">
        <v>26.363804999999999</v>
      </c>
      <c r="G909" s="286">
        <v>29.194197000000003</v>
      </c>
      <c r="H909" s="286">
        <v>31.859901999999998</v>
      </c>
      <c r="I909" s="286">
        <v>36.610380999999997</v>
      </c>
      <c r="J909" s="286">
        <v>39.491876999999995</v>
      </c>
      <c r="K909" s="286">
        <v>44.098711999999999</v>
      </c>
      <c r="L909" s="286">
        <v>58.861671000000001</v>
      </c>
      <c r="M909" s="286">
        <v>65.502717000000004</v>
      </c>
    </row>
    <row r="910" spans="2:13" ht="13.5" x14ac:dyDescent="0.25">
      <c r="B910" s="173" t="s">
        <v>3483</v>
      </c>
      <c r="C910" s="38" t="s">
        <v>977</v>
      </c>
      <c r="D910" s="286">
        <v>57.572152000000003</v>
      </c>
      <c r="E910" s="286">
        <v>63.422260000000001</v>
      </c>
      <c r="F910" s="286">
        <v>76.77214699999999</v>
      </c>
      <c r="G910" s="286">
        <v>90.548356999999996</v>
      </c>
      <c r="H910" s="286">
        <v>96.898289000000005</v>
      </c>
      <c r="I910" s="286">
        <v>112.738466</v>
      </c>
      <c r="J910" s="286">
        <v>130.625102</v>
      </c>
      <c r="K910" s="286">
        <v>113.46036599999999</v>
      </c>
      <c r="L910" s="286">
        <v>150.85400099999998</v>
      </c>
      <c r="M910" s="286">
        <v>208.261629</v>
      </c>
    </row>
    <row r="911" spans="2:13" ht="13.5" x14ac:dyDescent="0.25">
      <c r="B911" s="173" t="s">
        <v>3484</v>
      </c>
      <c r="C911" s="38" t="s">
        <v>978</v>
      </c>
      <c r="D911" s="286">
        <v>9.3103180000000005</v>
      </c>
      <c r="E911" s="286">
        <v>10.423798</v>
      </c>
      <c r="F911" s="286">
        <v>12.051585000000001</v>
      </c>
      <c r="G911" s="286">
        <v>14.513203000000001</v>
      </c>
      <c r="H911" s="286">
        <v>17.871333</v>
      </c>
      <c r="I911" s="286">
        <v>20.356061</v>
      </c>
      <c r="J911" s="286">
        <v>19.743704999999999</v>
      </c>
      <c r="K911" s="286">
        <v>30.701796000000002</v>
      </c>
      <c r="L911" s="286">
        <v>40.803218999999999</v>
      </c>
      <c r="M911" s="286">
        <v>34.447462999999999</v>
      </c>
    </row>
    <row r="912" spans="2:13" ht="13.5" x14ac:dyDescent="0.25">
      <c r="B912" s="173" t="s">
        <v>3485</v>
      </c>
      <c r="C912" s="38" t="s">
        <v>122</v>
      </c>
      <c r="D912" s="286">
        <v>0.92106900000000014</v>
      </c>
      <c r="E912" s="286">
        <v>0.41258899999999998</v>
      </c>
      <c r="F912" s="286">
        <v>0.41334400000000004</v>
      </c>
      <c r="G912" s="286">
        <v>0.22775499999999999</v>
      </c>
      <c r="H912" s="286">
        <v>0.179843</v>
      </c>
      <c r="I912" s="286">
        <v>0.238343</v>
      </c>
      <c r="J912" s="286">
        <v>0.68723800000000002</v>
      </c>
      <c r="K912" s="286">
        <v>2.0724970000000003</v>
      </c>
      <c r="L912" s="286">
        <v>5.0213780000000003</v>
      </c>
      <c r="M912" s="286">
        <v>4.3671819999999997</v>
      </c>
    </row>
    <row r="913" spans="2:13" ht="13.5" x14ac:dyDescent="0.25">
      <c r="B913" s="173" t="s">
        <v>3486</v>
      </c>
      <c r="C913" s="38" t="s">
        <v>979</v>
      </c>
      <c r="D913" s="286">
        <v>14.431331</v>
      </c>
      <c r="E913" s="286">
        <v>16.62265</v>
      </c>
      <c r="F913" s="286">
        <v>18.053442</v>
      </c>
      <c r="G913" s="286">
        <v>20.629535000000001</v>
      </c>
      <c r="H913" s="286">
        <v>20.701437000000002</v>
      </c>
      <c r="I913" s="286">
        <v>23.181020000000004</v>
      </c>
      <c r="J913" s="286">
        <v>25.284595000000003</v>
      </c>
      <c r="K913" s="286">
        <v>28.645361000000001</v>
      </c>
      <c r="L913" s="286">
        <v>34.519300999999999</v>
      </c>
      <c r="M913" s="286">
        <v>33.713146999999999</v>
      </c>
    </row>
    <row r="914" spans="2:13" ht="13.5" x14ac:dyDescent="0.25">
      <c r="B914" s="173" t="s">
        <v>3487</v>
      </c>
      <c r="C914" s="38" t="s">
        <v>980</v>
      </c>
      <c r="D914" s="286">
        <v>1.143448</v>
      </c>
      <c r="E914" s="286">
        <v>4.2414509999999996</v>
      </c>
      <c r="F914" s="286">
        <v>4.1432010000000004</v>
      </c>
      <c r="G914" s="286">
        <v>3.2962020000000001</v>
      </c>
      <c r="H914" s="286">
        <v>6.0735460000000003</v>
      </c>
      <c r="I914" s="286">
        <v>7.9448670000000003</v>
      </c>
      <c r="J914" s="286">
        <v>9.8152889999999999</v>
      </c>
      <c r="K914" s="286">
        <v>13.553897000000001</v>
      </c>
      <c r="L914" s="286">
        <v>16.742455</v>
      </c>
      <c r="M914" s="286">
        <v>19.891590000000001</v>
      </c>
    </row>
    <row r="915" spans="2:13" ht="13.5" x14ac:dyDescent="0.25">
      <c r="B915" s="173" t="s">
        <v>3488</v>
      </c>
      <c r="C915" s="38" t="s">
        <v>981</v>
      </c>
      <c r="D915" s="286">
        <v>0</v>
      </c>
      <c r="E915" s="286">
        <v>0</v>
      </c>
      <c r="F915" s="286">
        <v>5.6599999999999999E-4</v>
      </c>
      <c r="G915" s="286">
        <v>5.7232999999999992E-2</v>
      </c>
      <c r="H915" s="286">
        <v>0.15442</v>
      </c>
      <c r="I915" s="286">
        <v>8.9299000000000003E-2</v>
      </c>
      <c r="J915" s="286">
        <v>0.25698099999999996</v>
      </c>
      <c r="K915" s="286">
        <v>0.42708599999999997</v>
      </c>
      <c r="L915" s="286">
        <v>0.79061000000000003</v>
      </c>
      <c r="M915" s="286">
        <v>0.63297000000000003</v>
      </c>
    </row>
    <row r="916" spans="2:13" ht="13.5" x14ac:dyDescent="0.25">
      <c r="B916" s="173" t="s">
        <v>3489</v>
      </c>
      <c r="C916" s="38" t="s">
        <v>982</v>
      </c>
      <c r="D916" s="286">
        <v>35.223233</v>
      </c>
      <c r="E916" s="286">
        <v>41.022018000000003</v>
      </c>
      <c r="F916" s="286">
        <v>46.259917000000002</v>
      </c>
      <c r="G916" s="286">
        <v>48.333562000000001</v>
      </c>
      <c r="H916" s="286">
        <v>46.519632999999999</v>
      </c>
      <c r="I916" s="286">
        <v>55.239501000000004</v>
      </c>
      <c r="J916" s="286">
        <v>58.426859</v>
      </c>
      <c r="K916" s="286">
        <v>78.066642000000002</v>
      </c>
      <c r="L916" s="286">
        <v>84.919427999999996</v>
      </c>
      <c r="M916" s="286">
        <v>68.039480999999995</v>
      </c>
    </row>
    <row r="917" spans="2:13" ht="13.5" x14ac:dyDescent="0.25">
      <c r="B917" s="173" t="s">
        <v>3490</v>
      </c>
      <c r="C917" s="38" t="s">
        <v>983</v>
      </c>
      <c r="D917" s="286">
        <v>5.5733979999999992</v>
      </c>
      <c r="E917" s="286">
        <v>5.6655720000000001</v>
      </c>
      <c r="F917" s="286">
        <v>6.5617749999999999</v>
      </c>
      <c r="G917" s="286">
        <v>8.7596379999999989</v>
      </c>
      <c r="H917" s="286">
        <v>8.6794309999999992</v>
      </c>
      <c r="I917" s="286">
        <v>10.921064999999999</v>
      </c>
      <c r="J917" s="286">
        <v>12.002848999999999</v>
      </c>
      <c r="K917" s="286">
        <v>15.753634999999999</v>
      </c>
      <c r="L917" s="286">
        <v>18.873922999999998</v>
      </c>
      <c r="M917" s="286">
        <v>18.280620999999996</v>
      </c>
    </row>
    <row r="918" spans="2:13" ht="13.5" x14ac:dyDescent="0.25">
      <c r="B918" s="173" t="s">
        <v>3491</v>
      </c>
      <c r="C918" s="38" t="s">
        <v>984</v>
      </c>
      <c r="D918" s="286">
        <v>4.4472100000000001</v>
      </c>
      <c r="E918" s="286">
        <v>4.6923219999999999</v>
      </c>
      <c r="F918" s="286">
        <v>4.3461160000000003</v>
      </c>
      <c r="G918" s="286">
        <v>13.015212999999999</v>
      </c>
      <c r="H918" s="286">
        <v>16.933246</v>
      </c>
      <c r="I918" s="286">
        <v>20.359701999999999</v>
      </c>
      <c r="J918" s="286">
        <v>21.633082000000002</v>
      </c>
      <c r="K918" s="286">
        <v>36.895910000000001</v>
      </c>
      <c r="L918" s="286">
        <v>48.735824999999998</v>
      </c>
      <c r="M918" s="286">
        <v>40.564868000000004</v>
      </c>
    </row>
    <row r="919" spans="2:13" ht="13.5" x14ac:dyDescent="0.25">
      <c r="B919" s="173" t="s">
        <v>3492</v>
      </c>
      <c r="C919" s="38" t="s">
        <v>985</v>
      </c>
      <c r="D919" s="286">
        <v>21.169732</v>
      </c>
      <c r="E919" s="286">
        <v>24.663749000000003</v>
      </c>
      <c r="F919" s="286">
        <v>28.827424000000001</v>
      </c>
      <c r="G919" s="286">
        <v>33.512805999999998</v>
      </c>
      <c r="H919" s="286">
        <v>39.951175999999997</v>
      </c>
      <c r="I919" s="286">
        <v>45.361104999999995</v>
      </c>
      <c r="J919" s="286">
        <v>48.333132000000006</v>
      </c>
      <c r="K919" s="286">
        <v>49.654362999999996</v>
      </c>
      <c r="L919" s="286">
        <v>64.333921000000004</v>
      </c>
      <c r="M919" s="286">
        <v>67.576436000000001</v>
      </c>
    </row>
    <row r="920" spans="2:13" ht="13.5" x14ac:dyDescent="0.25">
      <c r="B920" s="173" t="s">
        <v>3493</v>
      </c>
      <c r="C920" s="38" t="s">
        <v>986</v>
      </c>
      <c r="D920" s="286">
        <v>9.1156249999999996</v>
      </c>
      <c r="E920" s="286">
        <v>11.858362</v>
      </c>
      <c r="F920" s="286">
        <v>14.001793000000001</v>
      </c>
      <c r="G920" s="286">
        <v>16.584772000000001</v>
      </c>
      <c r="H920" s="286">
        <v>16.974122999999999</v>
      </c>
      <c r="I920" s="286">
        <v>18.812942</v>
      </c>
      <c r="J920" s="286">
        <v>18.747368999999999</v>
      </c>
      <c r="K920" s="286">
        <v>20.409855</v>
      </c>
      <c r="L920" s="286">
        <v>19.494228999999997</v>
      </c>
      <c r="M920" s="286">
        <v>19.062794</v>
      </c>
    </row>
    <row r="921" spans="2:13" ht="13.5" x14ac:dyDescent="0.25">
      <c r="B921" s="173" t="s">
        <v>3494</v>
      </c>
      <c r="C921" s="38" t="s">
        <v>987</v>
      </c>
      <c r="D921" s="286">
        <v>3.1324579999999997</v>
      </c>
      <c r="E921" s="286">
        <v>2.7389769999999998</v>
      </c>
      <c r="F921" s="286">
        <v>3.4744709999999999</v>
      </c>
      <c r="G921" s="286">
        <v>3.9287049999999999</v>
      </c>
      <c r="H921" s="286">
        <v>5.4892880000000002</v>
      </c>
      <c r="I921" s="286">
        <v>6.0876490000000008</v>
      </c>
      <c r="J921" s="286">
        <v>6.7058529999999994</v>
      </c>
      <c r="K921" s="286">
        <v>8.2105599999999992</v>
      </c>
      <c r="L921" s="286">
        <v>9.9684240000000006</v>
      </c>
      <c r="M921" s="286">
        <v>10.495595000000002</v>
      </c>
    </row>
    <row r="922" spans="2:13" ht="13.5" x14ac:dyDescent="0.25">
      <c r="B922" s="173" t="s">
        <v>3495</v>
      </c>
      <c r="C922" s="38" t="s">
        <v>988</v>
      </c>
      <c r="D922" s="286">
        <v>8.2218789999999995</v>
      </c>
      <c r="E922" s="286">
        <v>11.912365999999999</v>
      </c>
      <c r="F922" s="286">
        <v>14.827822999999999</v>
      </c>
      <c r="G922" s="286">
        <v>18.088613000000002</v>
      </c>
      <c r="H922" s="286">
        <v>21.778198</v>
      </c>
      <c r="I922" s="286">
        <v>29.193485000000003</v>
      </c>
      <c r="J922" s="286">
        <v>40.520545000000006</v>
      </c>
      <c r="K922" s="286">
        <v>60.129449999999999</v>
      </c>
      <c r="L922" s="286">
        <v>81.107926999999989</v>
      </c>
      <c r="M922" s="286">
        <v>60.775067</v>
      </c>
    </row>
    <row r="923" spans="2:13" ht="13.5" x14ac:dyDescent="0.25">
      <c r="B923" s="173" t="s">
        <v>3496</v>
      </c>
      <c r="C923" s="38" t="s">
        <v>989</v>
      </c>
      <c r="D923" s="286">
        <v>23.788744000000001</v>
      </c>
      <c r="E923" s="286">
        <v>24.991681</v>
      </c>
      <c r="F923" s="286">
        <v>25.090019999999999</v>
      </c>
      <c r="G923" s="286">
        <v>31.634822</v>
      </c>
      <c r="H923" s="286">
        <v>41.079045000000001</v>
      </c>
      <c r="I923" s="286">
        <v>39.258618999999996</v>
      </c>
      <c r="J923" s="286">
        <v>37.029941999999998</v>
      </c>
      <c r="K923" s="286">
        <v>42.608778000000001</v>
      </c>
      <c r="L923" s="286">
        <v>20.103853999999998</v>
      </c>
      <c r="M923" s="286">
        <v>15.179545000000001</v>
      </c>
    </row>
    <row r="924" spans="2:13" ht="13.5" x14ac:dyDescent="0.25">
      <c r="B924" s="173" t="s">
        <v>3497</v>
      </c>
      <c r="C924" s="38" t="s">
        <v>990</v>
      </c>
      <c r="D924" s="286">
        <v>1.4680029999999999</v>
      </c>
      <c r="E924" s="286">
        <v>1.5094030000000001</v>
      </c>
      <c r="F924" s="286">
        <v>1.5136689999999999</v>
      </c>
      <c r="G924" s="286">
        <v>0.69981700000000002</v>
      </c>
      <c r="H924" s="286">
        <v>1.4971290000000002</v>
      </c>
      <c r="I924" s="286">
        <v>1.5826609999999999</v>
      </c>
      <c r="J924" s="286">
        <v>1.7329680000000001</v>
      </c>
      <c r="K924" s="286">
        <v>2.257682</v>
      </c>
      <c r="L924" s="286">
        <v>2.9103209999999997</v>
      </c>
      <c r="M924" s="286">
        <v>2.8960209999999997</v>
      </c>
    </row>
    <row r="925" spans="2:13" ht="13.5" x14ac:dyDescent="0.25">
      <c r="B925" s="173" t="s">
        <v>3498</v>
      </c>
      <c r="C925" s="38" t="s">
        <v>991</v>
      </c>
      <c r="D925" s="286">
        <v>4.8292840000000004</v>
      </c>
      <c r="E925" s="286">
        <v>5.8469549999999995</v>
      </c>
      <c r="F925" s="286">
        <v>6.5435340000000002</v>
      </c>
      <c r="G925" s="286">
        <v>7.0567419999999998</v>
      </c>
      <c r="H925" s="286">
        <v>6.7446020000000004</v>
      </c>
      <c r="I925" s="286">
        <v>6.3949129999999998</v>
      </c>
      <c r="J925" s="286">
        <v>7.8258109999999999</v>
      </c>
      <c r="K925" s="286">
        <v>7.877084</v>
      </c>
      <c r="L925" s="286">
        <v>9.0006610000000009</v>
      </c>
      <c r="M925" s="286">
        <v>8.8210320000000007</v>
      </c>
    </row>
    <row r="926" spans="2:13" ht="13.5" x14ac:dyDescent="0.25">
      <c r="B926" s="173" t="s">
        <v>3499</v>
      </c>
      <c r="C926" s="38" t="s">
        <v>992</v>
      </c>
      <c r="D926" s="286">
        <v>3.8855399999999998</v>
      </c>
      <c r="E926" s="286">
        <v>1.9006259999999999</v>
      </c>
      <c r="F926" s="286">
        <v>2.1981000000000002</v>
      </c>
      <c r="G926" s="286">
        <v>3.5921099999999999</v>
      </c>
      <c r="H926" s="286">
        <v>3.9687390000000002</v>
      </c>
      <c r="I926" s="286">
        <v>3.8725800000000001</v>
      </c>
      <c r="J926" s="286">
        <v>6.9908720000000004</v>
      </c>
      <c r="K926" s="286">
        <v>8.3773859999999996</v>
      </c>
      <c r="L926" s="286">
        <v>11.729567000000001</v>
      </c>
      <c r="M926" s="286">
        <v>14.990112</v>
      </c>
    </row>
    <row r="927" spans="2:13" ht="13.5" x14ac:dyDescent="0.25">
      <c r="B927" s="173" t="s">
        <v>3500</v>
      </c>
      <c r="C927" s="38" t="s">
        <v>993</v>
      </c>
      <c r="D927" s="286">
        <v>5.5434570000000001</v>
      </c>
      <c r="E927" s="286">
        <v>7.3166520000000004</v>
      </c>
      <c r="F927" s="286">
        <v>7.9521470000000001</v>
      </c>
      <c r="G927" s="286">
        <v>10.354514000000002</v>
      </c>
      <c r="H927" s="286">
        <v>12.05857</v>
      </c>
      <c r="I927" s="286">
        <v>11.291672</v>
      </c>
      <c r="J927" s="286">
        <v>6.6872629999999997</v>
      </c>
      <c r="K927" s="286">
        <v>15.806305</v>
      </c>
      <c r="L927" s="286">
        <v>20.932876</v>
      </c>
      <c r="M927" s="286">
        <v>27.231327999999998</v>
      </c>
    </row>
    <row r="928" spans="2:13" ht="13.5" x14ac:dyDescent="0.25">
      <c r="B928" s="173" t="s">
        <v>3501</v>
      </c>
      <c r="C928" s="38" t="s">
        <v>994</v>
      </c>
      <c r="D928" s="286">
        <v>3.523441</v>
      </c>
      <c r="E928" s="286">
        <v>2.1762579999999998</v>
      </c>
      <c r="F928" s="286">
        <v>2.2270320000000003</v>
      </c>
      <c r="G928" s="286">
        <v>2.8270689999999998</v>
      </c>
      <c r="H928" s="286">
        <v>4.5868349999999998</v>
      </c>
      <c r="I928" s="286">
        <v>6.1514970000000009</v>
      </c>
      <c r="J928" s="286">
        <v>8.1454029999999999</v>
      </c>
      <c r="K928" s="286">
        <v>10.922739999999999</v>
      </c>
      <c r="L928" s="286">
        <v>13.471051000000001</v>
      </c>
      <c r="M928" s="286">
        <v>13.165840000000001</v>
      </c>
    </row>
    <row r="929" spans="2:13" ht="13.5" x14ac:dyDescent="0.25">
      <c r="B929" s="173" t="s">
        <v>3502</v>
      </c>
      <c r="C929" s="38" t="s">
        <v>995</v>
      </c>
      <c r="D929" s="286">
        <v>0.70281099999999996</v>
      </c>
      <c r="E929" s="286">
        <v>0.81011199999999994</v>
      </c>
      <c r="F929" s="286">
        <v>0.95847700000000002</v>
      </c>
      <c r="G929" s="286">
        <v>1.357845</v>
      </c>
      <c r="H929" s="286">
        <v>1.7346010000000001</v>
      </c>
      <c r="I929" s="286">
        <v>2.0366040000000001</v>
      </c>
      <c r="J929" s="286">
        <v>2.207144</v>
      </c>
      <c r="K929" s="286">
        <v>1.5681089999999998</v>
      </c>
      <c r="L929" s="286">
        <v>1.8149029999999999</v>
      </c>
      <c r="M929" s="286">
        <v>2.3115670000000001</v>
      </c>
    </row>
    <row r="930" spans="2:13" ht="13.5" x14ac:dyDescent="0.25">
      <c r="B930" s="173" t="s">
        <v>3503</v>
      </c>
      <c r="C930" s="38" t="s">
        <v>996</v>
      </c>
      <c r="D930" s="286">
        <v>0</v>
      </c>
      <c r="E930" s="286">
        <v>0</v>
      </c>
      <c r="F930" s="286">
        <v>0</v>
      </c>
      <c r="G930" s="286">
        <v>0</v>
      </c>
      <c r="H930" s="286">
        <v>0</v>
      </c>
      <c r="I930" s="286">
        <v>4.9405000000000004E-2</v>
      </c>
      <c r="J930" s="286">
        <v>0.24181399999999997</v>
      </c>
      <c r="K930" s="286">
        <v>0.51107800000000003</v>
      </c>
      <c r="L930" s="286">
        <v>0.74957300000000004</v>
      </c>
      <c r="M930" s="286">
        <v>0.38036700000000001</v>
      </c>
    </row>
    <row r="931" spans="2:13" ht="13.5" x14ac:dyDescent="0.25">
      <c r="B931" s="173" t="s">
        <v>3504</v>
      </c>
      <c r="C931" s="38" t="s">
        <v>997</v>
      </c>
      <c r="D931" s="286">
        <v>3.144882</v>
      </c>
      <c r="E931" s="286">
        <v>3.6240410000000001</v>
      </c>
      <c r="F931" s="286">
        <v>4.7157609999999996</v>
      </c>
      <c r="G931" s="286">
        <v>5.4655760000000004</v>
      </c>
      <c r="H931" s="286">
        <v>5.5218530000000001</v>
      </c>
      <c r="I931" s="286">
        <v>5.9443739999999998</v>
      </c>
      <c r="J931" s="286">
        <v>6.9803149999999992</v>
      </c>
      <c r="K931" s="286">
        <v>9.2363049999999998</v>
      </c>
      <c r="L931" s="286">
        <v>9.9384540000000001</v>
      </c>
      <c r="M931" s="286">
        <v>7.012016</v>
      </c>
    </row>
    <row r="932" spans="2:13" ht="13.5" x14ac:dyDescent="0.25">
      <c r="B932" s="173" t="s">
        <v>3505</v>
      </c>
      <c r="C932" s="38" t="s">
        <v>776</v>
      </c>
      <c r="D932" s="286">
        <v>11.949033</v>
      </c>
      <c r="E932" s="286">
        <v>12.031216000000001</v>
      </c>
      <c r="F932" s="286">
        <v>13.789372</v>
      </c>
      <c r="G932" s="286">
        <v>15.532236000000001</v>
      </c>
      <c r="H932" s="286">
        <v>18.824756999999998</v>
      </c>
      <c r="I932" s="286">
        <v>21.051730000000003</v>
      </c>
      <c r="J932" s="286">
        <v>23.085114999999998</v>
      </c>
      <c r="K932" s="286">
        <v>26.386524000000001</v>
      </c>
      <c r="L932" s="286">
        <v>37.989721000000003</v>
      </c>
      <c r="M932" s="286">
        <v>43.871842999999998</v>
      </c>
    </row>
    <row r="933" spans="2:13" ht="13.5" x14ac:dyDescent="0.25">
      <c r="B933" s="173" t="s">
        <v>3506</v>
      </c>
      <c r="C933" s="38" t="s">
        <v>998</v>
      </c>
      <c r="D933" s="286">
        <v>8.032985</v>
      </c>
      <c r="E933" s="286">
        <v>11.578211</v>
      </c>
      <c r="F933" s="286">
        <v>13.244201</v>
      </c>
      <c r="G933" s="286">
        <v>14.816828999999998</v>
      </c>
      <c r="H933" s="286">
        <v>14.190795000000001</v>
      </c>
      <c r="I933" s="286">
        <v>16.134684999999998</v>
      </c>
      <c r="J933" s="286">
        <v>17.925643999999998</v>
      </c>
      <c r="K933" s="286">
        <v>23.567405999999998</v>
      </c>
      <c r="L933" s="286">
        <v>37.736854999999998</v>
      </c>
      <c r="M933" s="286">
        <v>34.552972999999994</v>
      </c>
    </row>
    <row r="934" spans="2:13" ht="13.5" x14ac:dyDescent="0.25">
      <c r="B934" s="173" t="s">
        <v>3507</v>
      </c>
      <c r="C934" s="38" t="s">
        <v>999</v>
      </c>
      <c r="D934" s="286">
        <v>0.813863</v>
      </c>
      <c r="E934" s="286">
        <v>1.037364</v>
      </c>
      <c r="F934" s="286">
        <v>1.2390720000000002</v>
      </c>
      <c r="G934" s="286">
        <v>1.558937</v>
      </c>
      <c r="H934" s="286">
        <v>1.7391940000000001</v>
      </c>
      <c r="I934" s="286">
        <v>1.826981</v>
      </c>
      <c r="J934" s="286">
        <v>1.821</v>
      </c>
      <c r="K934" s="286">
        <v>2.4254069999999999</v>
      </c>
      <c r="L934" s="286">
        <v>3.8776109999999999</v>
      </c>
      <c r="M934" s="286">
        <v>2.9679089999999997</v>
      </c>
    </row>
    <row r="935" spans="2:13" ht="13.5" x14ac:dyDescent="0.25">
      <c r="B935" s="173" t="s">
        <v>3508</v>
      </c>
      <c r="C935" s="38" t="s">
        <v>1000</v>
      </c>
      <c r="D935" s="286">
        <v>0</v>
      </c>
      <c r="E935" s="286">
        <v>0</v>
      </c>
      <c r="F935" s="286">
        <v>0</v>
      </c>
      <c r="G935" s="286">
        <v>0</v>
      </c>
      <c r="H935" s="286">
        <v>0</v>
      </c>
      <c r="I935" s="286">
        <v>3.5546000000000001E-2</v>
      </c>
      <c r="J935" s="286">
        <v>0.15626100000000001</v>
      </c>
      <c r="K935" s="286">
        <v>0.39898500000000003</v>
      </c>
      <c r="L935" s="286">
        <v>0.90002599999999999</v>
      </c>
      <c r="M935" s="286">
        <v>0.75097900000000006</v>
      </c>
    </row>
    <row r="936" spans="2:13" ht="13.5" x14ac:dyDescent="0.25">
      <c r="B936" s="173" t="s">
        <v>3509</v>
      </c>
      <c r="C936" s="38" t="s">
        <v>1001</v>
      </c>
      <c r="D936" s="286">
        <v>138.76344899999998</v>
      </c>
      <c r="E936" s="286">
        <v>142.25574</v>
      </c>
      <c r="F936" s="286">
        <v>163.30110300000001</v>
      </c>
      <c r="G936" s="286">
        <v>167.40797599999999</v>
      </c>
      <c r="H936" s="286">
        <v>178.31750999999997</v>
      </c>
      <c r="I936" s="286">
        <v>191.97417300000001</v>
      </c>
      <c r="J936" s="286">
        <v>190.57657800000001</v>
      </c>
      <c r="K936" s="286">
        <v>185.99476599999997</v>
      </c>
      <c r="L936" s="286">
        <v>214.18931099999998</v>
      </c>
      <c r="M936" s="286">
        <v>235.95601599999998</v>
      </c>
    </row>
    <row r="937" spans="2:13" ht="13.5" x14ac:dyDescent="0.25">
      <c r="B937" s="173" t="s">
        <v>3510</v>
      </c>
      <c r="C937" s="38" t="s">
        <v>149</v>
      </c>
      <c r="D937" s="286">
        <v>6.9752349999999996</v>
      </c>
      <c r="E937" s="286">
        <v>8.2453780000000005</v>
      </c>
      <c r="F937" s="286">
        <v>8.9616050000000005</v>
      </c>
      <c r="G937" s="286">
        <v>10.453165000000002</v>
      </c>
      <c r="H937" s="286">
        <v>10.73593</v>
      </c>
      <c r="I937" s="286">
        <v>11.261443</v>
      </c>
      <c r="J937" s="286">
        <v>10.230847000000001</v>
      </c>
      <c r="K937" s="286">
        <v>12.367791</v>
      </c>
      <c r="L937" s="286">
        <v>11.821035</v>
      </c>
      <c r="M937" s="286">
        <v>11.208159999999999</v>
      </c>
    </row>
    <row r="938" spans="2:13" ht="13.5" x14ac:dyDescent="0.25">
      <c r="B938" s="173" t="s">
        <v>3511</v>
      </c>
      <c r="C938" s="38" t="s">
        <v>1002</v>
      </c>
      <c r="D938" s="286">
        <v>2.7022369999999998</v>
      </c>
      <c r="E938" s="286">
        <v>2.7917100000000001</v>
      </c>
      <c r="F938" s="286">
        <v>3.1093520000000003</v>
      </c>
      <c r="G938" s="286">
        <v>3.3723490000000003</v>
      </c>
      <c r="H938" s="286">
        <v>3.433942</v>
      </c>
      <c r="I938" s="286">
        <v>3.4327999999999999</v>
      </c>
      <c r="J938" s="286">
        <v>3.907572</v>
      </c>
      <c r="K938" s="286">
        <v>4.8294550000000003</v>
      </c>
      <c r="L938" s="286">
        <v>5.5770059999999999</v>
      </c>
      <c r="M938" s="286">
        <v>4.984775</v>
      </c>
    </row>
    <row r="939" spans="2:13" ht="13.5" x14ac:dyDescent="0.25">
      <c r="B939" s="173" t="s">
        <v>3512</v>
      </c>
      <c r="C939" s="38" t="s">
        <v>1003</v>
      </c>
      <c r="D939" s="286">
        <v>1.3882080000000001</v>
      </c>
      <c r="E939" s="286">
        <v>1.3020620000000001</v>
      </c>
      <c r="F939" s="286">
        <v>1.4040590000000002</v>
      </c>
      <c r="G939" s="286">
        <v>1.4917420000000001</v>
      </c>
      <c r="H939" s="286">
        <v>1.8423050000000001</v>
      </c>
      <c r="I939" s="286">
        <v>2.4915340000000001</v>
      </c>
      <c r="J939" s="286">
        <v>3.6624019999999997</v>
      </c>
      <c r="K939" s="286">
        <v>4.5192709999999998</v>
      </c>
      <c r="L939" s="286">
        <v>6.1438779999999991</v>
      </c>
      <c r="M939" s="286">
        <v>5.577375</v>
      </c>
    </row>
    <row r="940" spans="2:13" ht="13.5" x14ac:dyDescent="0.25">
      <c r="B940" s="173" t="s">
        <v>3513</v>
      </c>
      <c r="C940" s="38" t="s">
        <v>1004</v>
      </c>
      <c r="D940" s="286">
        <v>15.955103999999999</v>
      </c>
      <c r="E940" s="286">
        <v>19.440488000000002</v>
      </c>
      <c r="F940" s="286">
        <v>23.631485999999999</v>
      </c>
      <c r="G940" s="286">
        <v>28.565702999999999</v>
      </c>
      <c r="H940" s="286">
        <v>34.726157000000001</v>
      </c>
      <c r="I940" s="286">
        <v>41.034141000000005</v>
      </c>
      <c r="J940" s="286">
        <v>46.200035</v>
      </c>
      <c r="K940" s="286">
        <v>50.130967000000005</v>
      </c>
      <c r="L940" s="286">
        <v>69.764440000000008</v>
      </c>
      <c r="M940" s="286">
        <v>79.779563999999993</v>
      </c>
    </row>
    <row r="941" spans="2:13" ht="13.5" x14ac:dyDescent="0.25">
      <c r="B941" s="173" t="s">
        <v>3514</v>
      </c>
      <c r="C941" s="38" t="s">
        <v>1005</v>
      </c>
      <c r="D941" s="286">
        <v>48.039006000000001</v>
      </c>
      <c r="E941" s="286">
        <v>54.426916000000006</v>
      </c>
      <c r="F941" s="286">
        <v>61.161768999999993</v>
      </c>
      <c r="G941" s="286">
        <v>65.175786000000002</v>
      </c>
      <c r="H941" s="286">
        <v>70.653402</v>
      </c>
      <c r="I941" s="286">
        <v>78.762729000000007</v>
      </c>
      <c r="J941" s="286">
        <v>85.120425999999995</v>
      </c>
      <c r="K941" s="286">
        <v>93.136355000000009</v>
      </c>
      <c r="L941" s="286">
        <v>119.11036700000001</v>
      </c>
      <c r="M941" s="286">
        <v>129.18373199999999</v>
      </c>
    </row>
    <row r="942" spans="2:13" ht="13.5" x14ac:dyDescent="0.25">
      <c r="B942" s="173" t="s">
        <v>3515</v>
      </c>
      <c r="C942" s="38" t="s">
        <v>1006</v>
      </c>
      <c r="D942" s="286">
        <v>107.180474</v>
      </c>
      <c r="E942" s="286">
        <v>115.52047499999999</v>
      </c>
      <c r="F942" s="286">
        <v>126.535295</v>
      </c>
      <c r="G942" s="286">
        <v>132.72749299999998</v>
      </c>
      <c r="H942" s="286">
        <v>142.746567</v>
      </c>
      <c r="I942" s="286">
        <v>159.05631299999999</v>
      </c>
      <c r="J942" s="286">
        <v>167.15806300000003</v>
      </c>
      <c r="K942" s="286">
        <v>188.963179</v>
      </c>
      <c r="L942" s="286">
        <v>226.154627</v>
      </c>
      <c r="M942" s="286">
        <v>251.19205600000001</v>
      </c>
    </row>
    <row r="943" spans="2:13" ht="13.5" x14ac:dyDescent="0.25">
      <c r="B943" s="173" t="s">
        <v>3516</v>
      </c>
      <c r="C943" s="38" t="s">
        <v>1007</v>
      </c>
      <c r="D943" s="286">
        <v>3.1321829999999999</v>
      </c>
      <c r="E943" s="286">
        <v>1.3601019999999999</v>
      </c>
      <c r="F943" s="286">
        <v>1.53315</v>
      </c>
      <c r="G943" s="286">
        <v>1.7364819999999999</v>
      </c>
      <c r="H943" s="286">
        <v>2.028794</v>
      </c>
      <c r="I943" s="286">
        <v>2.572883</v>
      </c>
      <c r="J943" s="286">
        <v>2.9759329999999999</v>
      </c>
      <c r="K943" s="286">
        <v>4.5547240000000002</v>
      </c>
      <c r="L943" s="286">
        <v>5.8857850000000003</v>
      </c>
      <c r="M943" s="286">
        <v>13.035763999999999</v>
      </c>
    </row>
    <row r="944" spans="2:13" ht="13.5" x14ac:dyDescent="0.25">
      <c r="B944" s="173" t="s">
        <v>3517</v>
      </c>
      <c r="C944" s="38" t="s">
        <v>1008</v>
      </c>
      <c r="D944" s="286">
        <v>37.852072999999997</v>
      </c>
      <c r="E944" s="286">
        <v>46.515135999999998</v>
      </c>
      <c r="F944" s="286">
        <v>49.853539000000005</v>
      </c>
      <c r="G944" s="286">
        <v>53.376387000000001</v>
      </c>
      <c r="H944" s="286">
        <v>61.163132000000004</v>
      </c>
      <c r="I944" s="286">
        <v>64.423011000000002</v>
      </c>
      <c r="J944" s="286">
        <v>65.355490000000003</v>
      </c>
      <c r="K944" s="286">
        <v>74.595340999999991</v>
      </c>
      <c r="L944" s="286">
        <v>87.722324000000015</v>
      </c>
      <c r="M944" s="286">
        <v>85.875109999999992</v>
      </c>
    </row>
    <row r="945" spans="2:13" ht="13.5" x14ac:dyDescent="0.25">
      <c r="B945" s="173" t="s">
        <v>3518</v>
      </c>
      <c r="C945" s="38" t="s">
        <v>1009</v>
      </c>
      <c r="D945" s="286">
        <v>0.28640299999999996</v>
      </c>
      <c r="E945" s="286">
        <v>0.28087099999999998</v>
      </c>
      <c r="F945" s="286">
        <v>0.35703100000000004</v>
      </c>
      <c r="G945" s="286">
        <v>0.40902799999999995</v>
      </c>
      <c r="H945" s="286">
        <v>0.45836300000000002</v>
      </c>
      <c r="I945" s="286">
        <v>0.49850000000000005</v>
      </c>
      <c r="J945" s="286">
        <v>0.55395299999999992</v>
      </c>
      <c r="K945" s="286">
        <v>0.41813899999999998</v>
      </c>
      <c r="L945" s="286">
        <v>0.60216999999999998</v>
      </c>
      <c r="M945" s="286">
        <v>0.64456500000000005</v>
      </c>
    </row>
    <row r="946" spans="2:13" ht="13.5" x14ac:dyDescent="0.25">
      <c r="B946" s="173" t="s">
        <v>3519</v>
      </c>
      <c r="C946" s="38" t="s">
        <v>1010</v>
      </c>
      <c r="D946" s="286">
        <v>65.183893000000012</v>
      </c>
      <c r="E946" s="286">
        <v>62.299414999999996</v>
      </c>
      <c r="F946" s="286">
        <v>68.433917999999991</v>
      </c>
      <c r="G946" s="286">
        <v>77.675319000000002</v>
      </c>
      <c r="H946" s="286">
        <v>81.135226000000003</v>
      </c>
      <c r="I946" s="286">
        <v>79.564533999999995</v>
      </c>
      <c r="J946" s="286">
        <v>83.150666000000001</v>
      </c>
      <c r="K946" s="286">
        <v>83.451816999999991</v>
      </c>
      <c r="L946" s="286">
        <v>117.41922299999999</v>
      </c>
      <c r="M946" s="286">
        <v>125.812929</v>
      </c>
    </row>
    <row r="947" spans="2:13" ht="13.5" x14ac:dyDescent="0.25">
      <c r="B947" s="174"/>
      <c r="C947" s="38" t="s">
        <v>29</v>
      </c>
      <c r="D947" s="286">
        <v>0.99510399999999999</v>
      </c>
      <c r="E947" s="286">
        <v>0.32278000000000001</v>
      </c>
      <c r="F947" s="286">
        <v>0.27873100000000001</v>
      </c>
      <c r="G947" s="286">
        <v>0</v>
      </c>
      <c r="H947" s="286">
        <v>1.07E-4</v>
      </c>
      <c r="I947" s="286">
        <v>8.3321000000000006E-2</v>
      </c>
      <c r="J947" s="286">
        <v>0.18539800000000001</v>
      </c>
      <c r="K947" s="286">
        <v>0.27617399999999998</v>
      </c>
      <c r="L947" s="286">
        <v>0.54402699999999993</v>
      </c>
      <c r="M947" s="286">
        <v>1.402099</v>
      </c>
    </row>
    <row r="948" spans="2:13" ht="2.25" customHeight="1" x14ac:dyDescent="0.25">
      <c r="B948" s="174"/>
      <c r="C948" s="38"/>
      <c r="D948" s="286"/>
      <c r="E948" s="286"/>
      <c r="F948" s="286"/>
      <c r="G948" s="286"/>
      <c r="H948" s="286"/>
      <c r="I948" s="286"/>
      <c r="J948" s="286"/>
      <c r="K948" s="286"/>
      <c r="L948" s="286"/>
      <c r="M948" s="286"/>
    </row>
    <row r="949" spans="2:13" ht="13.5" x14ac:dyDescent="0.25">
      <c r="B949" s="229" t="s">
        <v>2612</v>
      </c>
      <c r="C949" s="230" t="s">
        <v>196</v>
      </c>
      <c r="D949" s="285">
        <f>SUM(D950:D983)</f>
        <v>514.50531499999988</v>
      </c>
      <c r="E949" s="285">
        <f t="shared" ref="E949:M949" si="22">SUM(E950:E983)</f>
        <v>527.66305499999999</v>
      </c>
      <c r="F949" s="285">
        <f t="shared" si="22"/>
        <v>573.67894999999999</v>
      </c>
      <c r="G949" s="285">
        <f t="shared" si="22"/>
        <v>581.53060599999992</v>
      </c>
      <c r="H949" s="285">
        <f t="shared" si="22"/>
        <v>642.61656999999991</v>
      </c>
      <c r="I949" s="285">
        <f t="shared" si="22"/>
        <v>676.28345699999988</v>
      </c>
      <c r="J949" s="285">
        <f t="shared" si="22"/>
        <v>710.23624699999993</v>
      </c>
      <c r="K949" s="285">
        <f t="shared" si="22"/>
        <v>756.89900399999988</v>
      </c>
      <c r="L949" s="285">
        <f t="shared" si="22"/>
        <v>1007.0760980000002</v>
      </c>
      <c r="M949" s="285">
        <f t="shared" si="22"/>
        <v>1099.4974479999998</v>
      </c>
    </row>
    <row r="950" spans="2:13" ht="13.5" x14ac:dyDescent="0.25">
      <c r="B950" s="173" t="s">
        <v>3520</v>
      </c>
      <c r="C950" s="38" t="s">
        <v>1011</v>
      </c>
      <c r="D950" s="286">
        <v>1.5778620000000001</v>
      </c>
      <c r="E950" s="286">
        <v>1.8249</v>
      </c>
      <c r="F950" s="286">
        <v>2.4259529999999998</v>
      </c>
      <c r="G950" s="286">
        <v>2.4419170000000001</v>
      </c>
      <c r="H950" s="286">
        <v>2.9322819999999998</v>
      </c>
      <c r="I950" s="286">
        <v>3.5210750000000002</v>
      </c>
      <c r="J950" s="286">
        <v>4.0578149999999997</v>
      </c>
      <c r="K950" s="286">
        <v>5.0157470000000002</v>
      </c>
      <c r="L950" s="286">
        <v>7.5017020000000008</v>
      </c>
      <c r="M950" s="286">
        <v>8.1224680000000014</v>
      </c>
    </row>
    <row r="951" spans="2:13" ht="13.5" x14ac:dyDescent="0.25">
      <c r="B951" s="173" t="s">
        <v>3521</v>
      </c>
      <c r="C951" s="38" t="s">
        <v>1012</v>
      </c>
      <c r="D951" s="286">
        <v>2.269129</v>
      </c>
      <c r="E951" s="286">
        <v>2.9682439999999999</v>
      </c>
      <c r="F951" s="286">
        <v>3.453379</v>
      </c>
      <c r="G951" s="286">
        <v>4.1197249999999999</v>
      </c>
      <c r="H951" s="286">
        <v>5.1530230000000001</v>
      </c>
      <c r="I951" s="286">
        <v>5.6834359999999995</v>
      </c>
      <c r="J951" s="286">
        <v>7.0233020000000002</v>
      </c>
      <c r="K951" s="286">
        <v>7.7517230000000001</v>
      </c>
      <c r="L951" s="286">
        <v>10.407403</v>
      </c>
      <c r="M951" s="286">
        <v>12.359350000000001</v>
      </c>
    </row>
    <row r="952" spans="2:13" ht="13.5" x14ac:dyDescent="0.25">
      <c r="B952" s="173" t="s">
        <v>3522</v>
      </c>
      <c r="C952" s="38" t="s">
        <v>1013</v>
      </c>
      <c r="D952" s="286">
        <v>45.015471000000005</v>
      </c>
      <c r="E952" s="286">
        <v>46.184046999999993</v>
      </c>
      <c r="F952" s="286">
        <v>49.503422999999998</v>
      </c>
      <c r="G952" s="286">
        <v>52.343350999999998</v>
      </c>
      <c r="H952" s="286">
        <v>61.692482999999996</v>
      </c>
      <c r="I952" s="286">
        <v>63.358042999999995</v>
      </c>
      <c r="J952" s="286">
        <v>64.013869999999997</v>
      </c>
      <c r="K952" s="286">
        <v>58.595388999999997</v>
      </c>
      <c r="L952" s="286">
        <v>72.964462999999995</v>
      </c>
      <c r="M952" s="286">
        <v>80.766137999999998</v>
      </c>
    </row>
    <row r="953" spans="2:13" ht="13.5" x14ac:dyDescent="0.25">
      <c r="B953" s="173" t="s">
        <v>3523</v>
      </c>
      <c r="C953" s="38" t="s">
        <v>1014</v>
      </c>
      <c r="D953" s="286">
        <v>4.3326570000000002</v>
      </c>
      <c r="E953" s="286">
        <v>5.3527830000000005</v>
      </c>
      <c r="F953" s="286">
        <v>7.0282600000000004</v>
      </c>
      <c r="G953" s="286">
        <v>7.9497030000000004</v>
      </c>
      <c r="H953" s="286">
        <v>9.8451020000000007</v>
      </c>
      <c r="I953" s="286">
        <v>11.207896000000002</v>
      </c>
      <c r="J953" s="286">
        <v>12.341859999999999</v>
      </c>
      <c r="K953" s="286">
        <v>14.195298000000001</v>
      </c>
      <c r="L953" s="286">
        <v>23.552154999999999</v>
      </c>
      <c r="M953" s="286">
        <v>25.602373</v>
      </c>
    </row>
    <row r="954" spans="2:13" ht="13.5" x14ac:dyDescent="0.25">
      <c r="B954" s="173" t="s">
        <v>3524</v>
      </c>
      <c r="C954" s="38" t="s">
        <v>1015</v>
      </c>
      <c r="D954" s="286">
        <v>1.364673</v>
      </c>
      <c r="E954" s="286">
        <v>5.8659000000000003E-2</v>
      </c>
      <c r="F954" s="286">
        <v>4.4035000000000005E-2</v>
      </c>
      <c r="G954" s="286">
        <v>1.3233509999999999</v>
      </c>
      <c r="H954" s="286">
        <v>3.5383180000000003</v>
      </c>
      <c r="I954" s="286">
        <v>4.2496179999999999</v>
      </c>
      <c r="J954" s="286">
        <v>5.4380719999999991</v>
      </c>
      <c r="K954" s="286">
        <v>5.7287060000000007</v>
      </c>
      <c r="L954" s="286">
        <v>7.6156959999999998</v>
      </c>
      <c r="M954" s="286">
        <v>7.6859400000000004</v>
      </c>
    </row>
    <row r="955" spans="2:13" ht="13.5" x14ac:dyDescent="0.25">
      <c r="B955" s="173" t="s">
        <v>3525</v>
      </c>
      <c r="C955" s="38" t="s">
        <v>706</v>
      </c>
      <c r="D955" s="286">
        <v>96.470667999999989</v>
      </c>
      <c r="E955" s="286">
        <v>115.55719500000001</v>
      </c>
      <c r="F955" s="286">
        <v>121.19718800000001</v>
      </c>
      <c r="G955" s="286">
        <v>117.881086</v>
      </c>
      <c r="H955" s="286">
        <v>128.22339199999999</v>
      </c>
      <c r="I955" s="286">
        <v>132.84504199999998</v>
      </c>
      <c r="J955" s="286">
        <v>133.28157200000001</v>
      </c>
      <c r="K955" s="286">
        <v>134.84449799999999</v>
      </c>
      <c r="L955" s="286">
        <v>180.67497800000001</v>
      </c>
      <c r="M955" s="286">
        <v>183.262114</v>
      </c>
    </row>
    <row r="956" spans="2:13" ht="13.5" x14ac:dyDescent="0.25">
      <c r="B956" s="173" t="s">
        <v>3526</v>
      </c>
      <c r="C956" s="38" t="s">
        <v>1016</v>
      </c>
      <c r="D956" s="286">
        <v>101.93660899999999</v>
      </c>
      <c r="E956" s="286">
        <v>101.267324</v>
      </c>
      <c r="F956" s="286">
        <v>104.463453</v>
      </c>
      <c r="G956" s="286">
        <v>106.27016</v>
      </c>
      <c r="H956" s="286">
        <v>116.763414</v>
      </c>
      <c r="I956" s="286">
        <v>119.480433</v>
      </c>
      <c r="J956" s="286">
        <v>125.378046</v>
      </c>
      <c r="K956" s="286">
        <v>116.49497199999999</v>
      </c>
      <c r="L956" s="286">
        <v>141.980493</v>
      </c>
      <c r="M956" s="286">
        <v>178.854569</v>
      </c>
    </row>
    <row r="957" spans="2:13" ht="13.5" x14ac:dyDescent="0.25">
      <c r="B957" s="173" t="s">
        <v>3527</v>
      </c>
      <c r="C957" s="38" t="s">
        <v>594</v>
      </c>
      <c r="D957" s="286">
        <v>10.274386999999999</v>
      </c>
      <c r="E957" s="286">
        <v>12.153683999999998</v>
      </c>
      <c r="F957" s="286">
        <v>14.704006</v>
      </c>
      <c r="G957" s="286">
        <v>14.504487000000001</v>
      </c>
      <c r="H957" s="286">
        <v>16.050660000000001</v>
      </c>
      <c r="I957" s="286">
        <v>17.601658</v>
      </c>
      <c r="J957" s="286">
        <v>19.600985000000001</v>
      </c>
      <c r="K957" s="286">
        <v>25.387689999999999</v>
      </c>
      <c r="L957" s="286">
        <v>32.592708999999999</v>
      </c>
      <c r="M957" s="286">
        <v>36.223062000000006</v>
      </c>
    </row>
    <row r="958" spans="2:13" ht="13.5" x14ac:dyDescent="0.25">
      <c r="B958" s="173" t="s">
        <v>3528</v>
      </c>
      <c r="C958" s="38" t="s">
        <v>1017</v>
      </c>
      <c r="D958" s="286">
        <v>0.101775</v>
      </c>
      <c r="E958" s="286">
        <v>0.24348600000000001</v>
      </c>
      <c r="F958" s="286">
        <v>0.31624600000000003</v>
      </c>
      <c r="G958" s="286">
        <v>0.29490499999999997</v>
      </c>
      <c r="H958" s="286">
        <v>0.55692600000000003</v>
      </c>
      <c r="I958" s="286">
        <v>0.73095100000000002</v>
      </c>
      <c r="J958" s="286">
        <v>0.8865590000000001</v>
      </c>
      <c r="K958" s="286">
        <v>2.1663740000000002</v>
      </c>
      <c r="L958" s="286">
        <v>1.619496</v>
      </c>
      <c r="M958" s="286">
        <v>2.1157189999999999</v>
      </c>
    </row>
    <row r="959" spans="2:13" ht="13.5" x14ac:dyDescent="0.25">
      <c r="B959" s="173" t="s">
        <v>3529</v>
      </c>
      <c r="C959" s="38" t="s">
        <v>1018</v>
      </c>
      <c r="D959" s="286">
        <v>10.088761</v>
      </c>
      <c r="E959" s="286">
        <v>12.362497999999999</v>
      </c>
      <c r="F959" s="286">
        <v>15.65493</v>
      </c>
      <c r="G959" s="286">
        <v>15.795264</v>
      </c>
      <c r="H959" s="286">
        <v>19.196918</v>
      </c>
      <c r="I959" s="286">
        <v>20.868341999999998</v>
      </c>
      <c r="J959" s="286">
        <v>24.770204</v>
      </c>
      <c r="K959" s="286">
        <v>30.860576000000002</v>
      </c>
      <c r="L959" s="286">
        <v>45.848615999999993</v>
      </c>
      <c r="M959" s="286">
        <v>52.909326</v>
      </c>
    </row>
    <row r="960" spans="2:13" ht="13.5" x14ac:dyDescent="0.25">
      <c r="B960" s="173" t="s">
        <v>3530</v>
      </c>
      <c r="C960" s="38" t="s">
        <v>1019</v>
      </c>
      <c r="D960" s="286">
        <v>38.104888000000003</v>
      </c>
      <c r="E960" s="286">
        <v>38.736242000000004</v>
      </c>
      <c r="F960" s="286">
        <v>43.317107999999998</v>
      </c>
      <c r="G960" s="286">
        <v>44.121896</v>
      </c>
      <c r="H960" s="286">
        <v>49.101267</v>
      </c>
      <c r="I960" s="286">
        <v>54.683229999999995</v>
      </c>
      <c r="J960" s="286">
        <v>55.785634000000002</v>
      </c>
      <c r="K960" s="286">
        <v>59.630732000000009</v>
      </c>
      <c r="L960" s="286">
        <v>79.613034999999996</v>
      </c>
      <c r="M960" s="286">
        <v>92.843833999999987</v>
      </c>
    </row>
    <row r="961" spans="2:13" ht="13.5" x14ac:dyDescent="0.25">
      <c r="B961" s="173" t="s">
        <v>3531</v>
      </c>
      <c r="C961" s="38" t="s">
        <v>1020</v>
      </c>
      <c r="D961" s="286">
        <v>43.813836000000002</v>
      </c>
      <c r="E961" s="286">
        <v>46.596770999999997</v>
      </c>
      <c r="F961" s="286">
        <v>50.713803999999996</v>
      </c>
      <c r="G961" s="286">
        <v>48.857086999999993</v>
      </c>
      <c r="H961" s="286">
        <v>46.912179999999999</v>
      </c>
      <c r="I961" s="286">
        <v>46.213137000000003</v>
      </c>
      <c r="J961" s="286">
        <v>46.749529000000003</v>
      </c>
      <c r="K961" s="286">
        <v>54.710887999999997</v>
      </c>
      <c r="L961" s="286">
        <v>68.541134</v>
      </c>
      <c r="M961" s="286">
        <v>73.65212799999999</v>
      </c>
    </row>
    <row r="962" spans="2:13" ht="13.5" x14ac:dyDescent="0.25">
      <c r="B962" s="173" t="s">
        <v>3532</v>
      </c>
      <c r="C962" s="38" t="s">
        <v>1021</v>
      </c>
      <c r="D962" s="286">
        <v>5.5932320000000004</v>
      </c>
      <c r="E962" s="286">
        <v>5.1097109999999999</v>
      </c>
      <c r="F962" s="286">
        <v>5.0431620000000006</v>
      </c>
      <c r="G962" s="286">
        <v>4.6993520000000002</v>
      </c>
      <c r="H962" s="286">
        <v>4.7778340000000004</v>
      </c>
      <c r="I962" s="286">
        <v>3.9545869999999996</v>
      </c>
      <c r="J962" s="286">
        <v>4.1575310000000005</v>
      </c>
      <c r="K962" s="286">
        <v>4.3612060000000001</v>
      </c>
      <c r="L962" s="286">
        <v>5.4988419999999998</v>
      </c>
      <c r="M962" s="286">
        <v>5.883032</v>
      </c>
    </row>
    <row r="963" spans="2:13" ht="13.5" x14ac:dyDescent="0.25">
      <c r="B963" s="173" t="s">
        <v>3533</v>
      </c>
      <c r="C963" s="38" t="s">
        <v>1022</v>
      </c>
      <c r="D963" s="286">
        <v>2.0982440000000002</v>
      </c>
      <c r="E963" s="286">
        <v>2.2583070000000003</v>
      </c>
      <c r="F963" s="286">
        <v>2.8436650000000001</v>
      </c>
      <c r="G963" s="286">
        <v>3.1063689999999999</v>
      </c>
      <c r="H963" s="286">
        <v>2.3334140000000003</v>
      </c>
      <c r="I963" s="286">
        <v>1.8363400000000001</v>
      </c>
      <c r="J963" s="286">
        <v>2.818746</v>
      </c>
      <c r="K963" s="286">
        <v>3.742032</v>
      </c>
      <c r="L963" s="286">
        <v>5.4109620000000005</v>
      </c>
      <c r="M963" s="286">
        <v>5.4856719999999992</v>
      </c>
    </row>
    <row r="964" spans="2:13" ht="13.5" x14ac:dyDescent="0.25">
      <c r="B964" s="173" t="s">
        <v>3534</v>
      </c>
      <c r="C964" s="38" t="s">
        <v>1023</v>
      </c>
      <c r="D964" s="286">
        <v>12.777964000000001</v>
      </c>
      <c r="E964" s="286">
        <v>13.430391</v>
      </c>
      <c r="F964" s="286">
        <v>16.838314</v>
      </c>
      <c r="G964" s="286">
        <v>18.821320999999998</v>
      </c>
      <c r="H964" s="286">
        <v>23.885800000000003</v>
      </c>
      <c r="I964" s="286">
        <v>25.200685999999997</v>
      </c>
      <c r="J964" s="286">
        <v>27.094258000000004</v>
      </c>
      <c r="K964" s="286">
        <v>26.544345</v>
      </c>
      <c r="L964" s="286">
        <v>34.813003999999999</v>
      </c>
      <c r="M964" s="286">
        <v>39.054437999999998</v>
      </c>
    </row>
    <row r="965" spans="2:13" ht="13.5" x14ac:dyDescent="0.25">
      <c r="B965" s="173" t="s">
        <v>3535</v>
      </c>
      <c r="C965" s="38" t="s">
        <v>1024</v>
      </c>
      <c r="D965" s="286">
        <v>0.31169600000000003</v>
      </c>
      <c r="E965" s="286">
        <v>0.37791799999999998</v>
      </c>
      <c r="F965" s="286">
        <v>0.37917600000000001</v>
      </c>
      <c r="G965" s="286">
        <v>0.38337900000000003</v>
      </c>
      <c r="H965" s="286">
        <v>0.39888199999999996</v>
      </c>
      <c r="I965" s="286">
        <v>0.57000300000000004</v>
      </c>
      <c r="J965" s="286">
        <v>0.71865500000000004</v>
      </c>
      <c r="K965" s="286">
        <v>0.89330100000000001</v>
      </c>
      <c r="L965" s="286">
        <v>1.3700680000000001</v>
      </c>
      <c r="M965" s="286">
        <v>1.63218</v>
      </c>
    </row>
    <row r="966" spans="2:13" ht="13.5" x14ac:dyDescent="0.25">
      <c r="B966" s="173" t="s">
        <v>3536</v>
      </c>
      <c r="C966" s="38" t="s">
        <v>1025</v>
      </c>
      <c r="D966" s="286">
        <v>21.915236</v>
      </c>
      <c r="E966" s="286">
        <v>21.700699</v>
      </c>
      <c r="F966" s="286">
        <v>23.592517000000001</v>
      </c>
      <c r="G966" s="286">
        <v>22.458508000000002</v>
      </c>
      <c r="H966" s="286">
        <v>24.972788000000001</v>
      </c>
      <c r="I966" s="286">
        <v>25.492808</v>
      </c>
      <c r="J966" s="286">
        <v>27.755288999999998</v>
      </c>
      <c r="K966" s="286">
        <v>27.793064000000001</v>
      </c>
      <c r="L966" s="286">
        <v>38.715045000000003</v>
      </c>
      <c r="M966" s="286">
        <v>40.400488999999993</v>
      </c>
    </row>
    <row r="967" spans="2:13" ht="13.5" x14ac:dyDescent="0.25">
      <c r="B967" s="173" t="s">
        <v>3537</v>
      </c>
      <c r="C967" s="38" t="s">
        <v>1026</v>
      </c>
      <c r="D967" s="286">
        <v>29.514285000000001</v>
      </c>
      <c r="E967" s="286">
        <v>29.902206000000003</v>
      </c>
      <c r="F967" s="286">
        <v>31.166886000000002</v>
      </c>
      <c r="G967" s="286">
        <v>29.428175</v>
      </c>
      <c r="H967" s="286">
        <v>30.960585000000002</v>
      </c>
      <c r="I967" s="286">
        <v>32.577061</v>
      </c>
      <c r="J967" s="286">
        <v>32.279691999999997</v>
      </c>
      <c r="K967" s="286">
        <v>33.523259000000003</v>
      </c>
      <c r="L967" s="286">
        <v>49.174255999999993</v>
      </c>
      <c r="M967" s="286">
        <v>53.318247</v>
      </c>
    </row>
    <row r="968" spans="2:13" ht="13.5" x14ac:dyDescent="0.25">
      <c r="B968" s="173" t="s">
        <v>3538</v>
      </c>
      <c r="C968" s="38" t="s">
        <v>1027</v>
      </c>
      <c r="D968" s="286">
        <v>1.1122E-2</v>
      </c>
      <c r="E968" s="286">
        <v>2.4506E-2</v>
      </c>
      <c r="F968" s="286">
        <v>0.20036600000000002</v>
      </c>
      <c r="G968" s="286">
        <v>4.100422</v>
      </c>
      <c r="H968" s="286">
        <v>0.20689299999999999</v>
      </c>
      <c r="I968" s="286">
        <v>0.16939099999999999</v>
      </c>
      <c r="J968" s="286">
        <v>0.28708899999999998</v>
      </c>
      <c r="K968" s="286">
        <v>0.57743800000000001</v>
      </c>
      <c r="L968" s="286">
        <v>1.059374</v>
      </c>
      <c r="M968" s="286">
        <v>1.34704</v>
      </c>
    </row>
    <row r="969" spans="2:13" ht="13.5" x14ac:dyDescent="0.25">
      <c r="B969" s="173" t="s">
        <v>3539</v>
      </c>
      <c r="C969" s="38" t="s">
        <v>1028</v>
      </c>
      <c r="D969" s="286">
        <v>4.8755389999999998</v>
      </c>
      <c r="E969" s="286">
        <v>6.8352959999999996</v>
      </c>
      <c r="F969" s="286">
        <v>8.0261899999999997</v>
      </c>
      <c r="G969" s="286">
        <v>9.042268</v>
      </c>
      <c r="H969" s="286">
        <v>9.243075000000001</v>
      </c>
      <c r="I969" s="286">
        <v>11.411524999999999</v>
      </c>
      <c r="J969" s="286">
        <v>12.535960999999999</v>
      </c>
      <c r="K969" s="286">
        <v>14.866160000000001</v>
      </c>
      <c r="L969" s="286">
        <v>21.580964999999999</v>
      </c>
      <c r="M969" s="286">
        <v>28.252741</v>
      </c>
    </row>
    <row r="970" spans="2:13" ht="13.5" x14ac:dyDescent="0.25">
      <c r="B970" s="173" t="s">
        <v>3540</v>
      </c>
      <c r="C970" s="38" t="s">
        <v>1029</v>
      </c>
      <c r="D970" s="286">
        <v>7.4862529999999996</v>
      </c>
      <c r="E970" s="286">
        <v>7.7552559999999993</v>
      </c>
      <c r="F970" s="286">
        <v>8.1109419999999997</v>
      </c>
      <c r="G970" s="286">
        <v>8.8256990000000002</v>
      </c>
      <c r="H970" s="286">
        <v>9.9224999999999994</v>
      </c>
      <c r="I970" s="286">
        <v>10.618572</v>
      </c>
      <c r="J970" s="286">
        <v>11.483937999999998</v>
      </c>
      <c r="K970" s="286">
        <v>12.813300999999999</v>
      </c>
      <c r="L970" s="286">
        <v>16.234959</v>
      </c>
      <c r="M970" s="286">
        <v>18.074912000000001</v>
      </c>
    </row>
    <row r="971" spans="2:13" ht="13.5" x14ac:dyDescent="0.25">
      <c r="B971" s="173" t="s">
        <v>3541</v>
      </c>
      <c r="C971" s="38" t="s">
        <v>1030</v>
      </c>
      <c r="D971" s="286">
        <v>7.613461</v>
      </c>
      <c r="E971" s="286">
        <v>6.1865740000000002</v>
      </c>
      <c r="F971" s="286">
        <v>6.6615210000000005</v>
      </c>
      <c r="G971" s="286">
        <v>5.4612970000000001</v>
      </c>
      <c r="H971" s="286">
        <v>4.9281509999999997</v>
      </c>
      <c r="I971" s="286">
        <v>4.3588930000000001</v>
      </c>
      <c r="J971" s="286">
        <v>3.5434710000000003</v>
      </c>
      <c r="K971" s="286">
        <v>3.7660449999999996</v>
      </c>
      <c r="L971" s="286">
        <v>4.457713</v>
      </c>
      <c r="M971" s="286">
        <v>5.2377450000000003</v>
      </c>
    </row>
    <row r="972" spans="2:13" ht="13.5" x14ac:dyDescent="0.25">
      <c r="B972" s="173" t="s">
        <v>3542</v>
      </c>
      <c r="C972" s="38" t="s">
        <v>1031</v>
      </c>
      <c r="D972" s="286">
        <v>3.4223319999999999</v>
      </c>
      <c r="E972" s="286">
        <v>3.3041480000000001</v>
      </c>
      <c r="F972" s="286">
        <v>3.136199</v>
      </c>
      <c r="G972" s="286">
        <v>3.2661920000000002</v>
      </c>
      <c r="H972" s="286">
        <v>3.5645340000000001</v>
      </c>
      <c r="I972" s="286">
        <v>3.8950339999999999</v>
      </c>
      <c r="J972" s="286">
        <v>4.434177</v>
      </c>
      <c r="K972" s="286">
        <v>3.7435130000000001</v>
      </c>
      <c r="L972" s="286">
        <v>5.2441200000000006</v>
      </c>
      <c r="M972" s="286">
        <v>6.0987160000000005</v>
      </c>
    </row>
    <row r="973" spans="2:13" ht="13.5" x14ac:dyDescent="0.25">
      <c r="B973" s="173" t="s">
        <v>3543</v>
      </c>
      <c r="C973" s="38" t="s">
        <v>1032</v>
      </c>
      <c r="D973" s="286">
        <v>0</v>
      </c>
      <c r="E973" s="286">
        <v>0</v>
      </c>
      <c r="F973" s="286">
        <v>0</v>
      </c>
      <c r="G973" s="286">
        <v>0</v>
      </c>
      <c r="H973" s="286">
        <v>0</v>
      </c>
      <c r="I973" s="286">
        <v>3.0594999999999997E-2</v>
      </c>
      <c r="J973" s="286">
        <v>1.1764E-2</v>
      </c>
      <c r="K973" s="286">
        <v>2.0750000000000001E-2</v>
      </c>
      <c r="L973" s="286">
        <v>5.0300999999999998E-2</v>
      </c>
      <c r="M973" s="286">
        <v>6.2987999999999988E-2</v>
      </c>
    </row>
    <row r="974" spans="2:13" ht="13.5" x14ac:dyDescent="0.25">
      <c r="B974" s="173" t="s">
        <v>3544</v>
      </c>
      <c r="C974" s="38" t="s">
        <v>2483</v>
      </c>
      <c r="D974" s="286">
        <v>2.3263829999999999</v>
      </c>
      <c r="E974" s="286">
        <v>3.1779670000000002</v>
      </c>
      <c r="F974" s="286">
        <v>4.5751209999999993</v>
      </c>
      <c r="G974" s="286">
        <v>4.935181</v>
      </c>
      <c r="H974" s="286">
        <v>6.5786259999999999</v>
      </c>
      <c r="I974" s="286">
        <v>7.5682869999999998</v>
      </c>
      <c r="J974" s="286">
        <v>8.325406000000001</v>
      </c>
      <c r="K974" s="286">
        <v>9.6712179999999996</v>
      </c>
      <c r="L974" s="286">
        <v>13.200011</v>
      </c>
      <c r="M974" s="286">
        <v>13.960411000000001</v>
      </c>
    </row>
    <row r="975" spans="2:13" ht="13.5" x14ac:dyDescent="0.25">
      <c r="B975" s="173" t="s">
        <v>3545</v>
      </c>
      <c r="C975" s="38" t="s">
        <v>1033</v>
      </c>
      <c r="D975" s="286">
        <v>0.98939600000000005</v>
      </c>
      <c r="E975" s="286">
        <v>1.7850279999999998</v>
      </c>
      <c r="F975" s="286">
        <v>2.6163420000000004</v>
      </c>
      <c r="G975" s="286">
        <v>2.7463580000000003</v>
      </c>
      <c r="H975" s="286">
        <v>4.2372680000000003</v>
      </c>
      <c r="I975" s="286">
        <v>5.6751539999999991</v>
      </c>
      <c r="J975" s="286">
        <v>5.2030140000000005</v>
      </c>
      <c r="K975" s="286">
        <v>6.3494669999999998</v>
      </c>
      <c r="L975" s="286">
        <v>8.5574069999999995</v>
      </c>
      <c r="M975" s="286">
        <v>9.8083670000000005</v>
      </c>
    </row>
    <row r="976" spans="2:13" ht="13.5" x14ac:dyDescent="0.25">
      <c r="B976" s="173" t="s">
        <v>3546</v>
      </c>
      <c r="C976" s="38" t="s">
        <v>1034</v>
      </c>
      <c r="D976" s="286">
        <v>2.5761820000000002</v>
      </c>
      <c r="E976" s="286">
        <v>2.9846190000000004</v>
      </c>
      <c r="F976" s="286">
        <v>3.3130679999999999</v>
      </c>
      <c r="G976" s="286">
        <v>3.6367719999999997</v>
      </c>
      <c r="H976" s="286">
        <v>4.482869</v>
      </c>
      <c r="I976" s="286">
        <v>4.7361219999999999</v>
      </c>
      <c r="J976" s="286">
        <v>5.1397690000000003</v>
      </c>
      <c r="K976" s="286">
        <v>4.9235890000000007</v>
      </c>
      <c r="L976" s="286">
        <v>6.9052110000000004</v>
      </c>
      <c r="M976" s="286">
        <v>8.9551829999999999</v>
      </c>
    </row>
    <row r="977" spans="2:13" ht="13.5" x14ac:dyDescent="0.25">
      <c r="B977" s="173" t="s">
        <v>3547</v>
      </c>
      <c r="C977" s="38" t="s">
        <v>1035</v>
      </c>
      <c r="D977" s="286">
        <v>0</v>
      </c>
      <c r="E977" s="286">
        <v>0</v>
      </c>
      <c r="F977" s="286">
        <v>5.9100000000000005E-4</v>
      </c>
      <c r="G977" s="286">
        <v>1.1669999999999999E-3</v>
      </c>
      <c r="H977" s="286">
        <v>6.11E-4</v>
      </c>
      <c r="I977" s="286">
        <v>4.4486999999999999E-2</v>
      </c>
      <c r="J977" s="286">
        <v>0.15801400000000002</v>
      </c>
      <c r="K977" s="286">
        <v>0.35571399999999997</v>
      </c>
      <c r="L977" s="286">
        <v>0.56355099999999991</v>
      </c>
      <c r="M977" s="286">
        <v>0.54191600000000006</v>
      </c>
    </row>
    <row r="978" spans="2:13" ht="13.5" x14ac:dyDescent="0.25">
      <c r="B978" s="173" t="s">
        <v>3548</v>
      </c>
      <c r="C978" s="38" t="s">
        <v>1036</v>
      </c>
      <c r="D978" s="286">
        <v>22.757372999999998</v>
      </c>
      <c r="E978" s="286">
        <v>5.0650770000000005</v>
      </c>
      <c r="F978" s="286">
        <v>5.7121640000000005</v>
      </c>
      <c r="G978" s="286">
        <v>5.7308600000000007</v>
      </c>
      <c r="H978" s="286">
        <v>7.1819649999999999</v>
      </c>
      <c r="I978" s="286">
        <v>7.6462120000000002</v>
      </c>
      <c r="J978" s="286">
        <v>8.8475849999999987</v>
      </c>
      <c r="K978" s="286">
        <v>16.792710999999997</v>
      </c>
      <c r="L978" s="286">
        <v>24.671072999999996</v>
      </c>
      <c r="M978" s="286">
        <v>17.627920000000003</v>
      </c>
    </row>
    <row r="979" spans="2:13" ht="13.5" x14ac:dyDescent="0.25">
      <c r="B979" s="173" t="s">
        <v>3549</v>
      </c>
      <c r="C979" s="38" t="s">
        <v>1037</v>
      </c>
      <c r="D979" s="286">
        <v>18.954311000000001</v>
      </c>
      <c r="E979" s="286">
        <v>18.827931</v>
      </c>
      <c r="F979" s="286">
        <v>21.215291999999998</v>
      </c>
      <c r="G979" s="286">
        <v>22.500841999999999</v>
      </c>
      <c r="H979" s="286">
        <v>25.382235000000001</v>
      </c>
      <c r="I979" s="286">
        <v>28.268753</v>
      </c>
      <c r="J979" s="286">
        <v>30.804011000000003</v>
      </c>
      <c r="K979" s="286">
        <v>42.407833999999994</v>
      </c>
      <c r="L979" s="286">
        <v>54.481884999999998</v>
      </c>
      <c r="M979" s="286">
        <v>44.542770000000004</v>
      </c>
    </row>
    <row r="980" spans="2:13" ht="13.5" x14ac:dyDescent="0.25">
      <c r="B980" s="173" t="s">
        <v>3550</v>
      </c>
      <c r="C980" s="38" t="s">
        <v>1038</v>
      </c>
      <c r="D980" s="286">
        <v>6.1626159999999999</v>
      </c>
      <c r="E980" s="286">
        <v>5.5990139999999995</v>
      </c>
      <c r="F980" s="286">
        <v>6.3988699999999996</v>
      </c>
      <c r="G980" s="286">
        <v>6.7013850000000001</v>
      </c>
      <c r="H980" s="286">
        <v>7.9608369999999997</v>
      </c>
      <c r="I980" s="286">
        <v>9.1119789999999998</v>
      </c>
      <c r="J980" s="286">
        <v>11.797574000000001</v>
      </c>
      <c r="K980" s="286">
        <v>14.457084999999999</v>
      </c>
      <c r="L980" s="286">
        <v>22.597065999999998</v>
      </c>
      <c r="M980" s="286">
        <v>22.625986999999999</v>
      </c>
    </row>
    <row r="981" spans="2:13" ht="13.5" x14ac:dyDescent="0.25">
      <c r="B981" s="173" t="s">
        <v>3551</v>
      </c>
      <c r="C981" s="38" t="s">
        <v>2484</v>
      </c>
      <c r="D981" s="286">
        <v>9.6662540000000003</v>
      </c>
      <c r="E981" s="286">
        <v>9.9103529999999989</v>
      </c>
      <c r="F981" s="286">
        <v>10.829754999999999</v>
      </c>
      <c r="G981" s="286">
        <v>9.5070540000000001</v>
      </c>
      <c r="H981" s="286">
        <v>11.310852000000001</v>
      </c>
      <c r="I981" s="286">
        <v>12.152727000000001</v>
      </c>
      <c r="J981" s="286">
        <v>12.763695999999999</v>
      </c>
      <c r="K981" s="286">
        <v>13.255500999999999</v>
      </c>
      <c r="L981" s="286">
        <v>18.392721999999999</v>
      </c>
      <c r="M981" s="286">
        <v>20.610675000000001</v>
      </c>
    </row>
    <row r="982" spans="2:13" ht="13.5" x14ac:dyDescent="0.25">
      <c r="B982" s="173" t="s">
        <v>3552</v>
      </c>
      <c r="C982" s="38" t="s">
        <v>1039</v>
      </c>
      <c r="D982" s="286">
        <v>6.2810000000000001E-3</v>
      </c>
      <c r="E982" s="286">
        <v>8.0520000000000001E-3</v>
      </c>
      <c r="F982" s="286">
        <v>0.116351</v>
      </c>
      <c r="G982" s="286">
        <v>0.25297500000000001</v>
      </c>
      <c r="H982" s="286">
        <v>0.32041999999999993</v>
      </c>
      <c r="I982" s="286">
        <v>0.51489600000000002</v>
      </c>
      <c r="J982" s="286">
        <v>0.73614299999999999</v>
      </c>
      <c r="K982" s="286">
        <v>0.65732499999999994</v>
      </c>
      <c r="L982" s="286">
        <v>1.1789000000000001</v>
      </c>
      <c r="M982" s="286">
        <v>1.5072700000000001</v>
      </c>
    </row>
    <row r="983" spans="2:13" ht="13.5" x14ac:dyDescent="0.25">
      <c r="B983" s="174"/>
      <c r="C983" s="38" t="s">
        <v>29</v>
      </c>
      <c r="D983" s="286">
        <v>9.6438999999999997E-2</v>
      </c>
      <c r="E983" s="286">
        <v>0.11416900000000001</v>
      </c>
      <c r="F983" s="286">
        <v>8.0672999999999995E-2</v>
      </c>
      <c r="G983" s="286">
        <v>2.2098E-2</v>
      </c>
      <c r="H983" s="286">
        <v>4.6600000000000005E-4</v>
      </c>
      <c r="I983" s="286">
        <v>6.4840000000000002E-3</v>
      </c>
      <c r="J983" s="286">
        <v>1.3016E-2</v>
      </c>
      <c r="K983" s="286">
        <v>1.5529999999999999E-3</v>
      </c>
      <c r="L983" s="286">
        <v>6.783E-3</v>
      </c>
      <c r="M983" s="286">
        <v>7.1728E-2</v>
      </c>
    </row>
    <row r="984" spans="2:13" ht="2.25" customHeight="1" x14ac:dyDescent="0.25">
      <c r="B984" s="174"/>
      <c r="C984" s="38"/>
      <c r="D984" s="286"/>
      <c r="E984" s="286"/>
      <c r="F984" s="286"/>
      <c r="G984" s="286"/>
      <c r="H984" s="286"/>
      <c r="I984" s="286"/>
      <c r="J984" s="286"/>
      <c r="K984" s="286"/>
      <c r="L984" s="286"/>
      <c r="M984" s="286"/>
    </row>
    <row r="985" spans="2:13" ht="13.5" x14ac:dyDescent="0.25">
      <c r="B985" s="229" t="s">
        <v>2613</v>
      </c>
      <c r="C985" s="230" t="s">
        <v>2522</v>
      </c>
      <c r="D985" s="285">
        <f>SUM(D986:D1006)</f>
        <v>321.07821999999999</v>
      </c>
      <c r="E985" s="285">
        <f t="shared" ref="E985:M985" si="23">SUM(E986:E1006)</f>
        <v>361.77339800000004</v>
      </c>
      <c r="F985" s="285">
        <f t="shared" si="23"/>
        <v>392.43069000000003</v>
      </c>
      <c r="G985" s="285">
        <f t="shared" si="23"/>
        <v>437.36514700000004</v>
      </c>
      <c r="H985" s="285">
        <f t="shared" si="23"/>
        <v>495.97842800000001</v>
      </c>
      <c r="I985" s="285">
        <f t="shared" si="23"/>
        <v>547.52872300000001</v>
      </c>
      <c r="J985" s="285">
        <f t="shared" si="23"/>
        <v>584.31402400000002</v>
      </c>
      <c r="K985" s="285">
        <f t="shared" si="23"/>
        <v>672.77016600000002</v>
      </c>
      <c r="L985" s="285">
        <f t="shared" si="23"/>
        <v>854.10194999999987</v>
      </c>
      <c r="M985" s="285">
        <f t="shared" si="23"/>
        <v>863.52214299999991</v>
      </c>
    </row>
    <row r="986" spans="2:13" ht="13.5" x14ac:dyDescent="0.25">
      <c r="B986" s="173" t="s">
        <v>3553</v>
      </c>
      <c r="C986" s="38" t="s">
        <v>1040</v>
      </c>
      <c r="D986" s="286">
        <v>12.301256</v>
      </c>
      <c r="E986" s="286">
        <v>12.231212000000001</v>
      </c>
      <c r="F986" s="286">
        <v>12.804958000000001</v>
      </c>
      <c r="G986" s="286">
        <v>14.938157</v>
      </c>
      <c r="H986" s="286">
        <v>17.572431000000002</v>
      </c>
      <c r="I986" s="286">
        <v>20.081997000000001</v>
      </c>
      <c r="J986" s="286">
        <v>19.788080999999998</v>
      </c>
      <c r="K986" s="286">
        <v>34.154572000000002</v>
      </c>
      <c r="L986" s="286">
        <v>43.620882999999999</v>
      </c>
      <c r="M986" s="286">
        <v>28.354438000000002</v>
      </c>
    </row>
    <row r="987" spans="2:13" ht="13.5" x14ac:dyDescent="0.25">
      <c r="B987" s="173" t="s">
        <v>3554</v>
      </c>
      <c r="C987" s="38" t="s">
        <v>1041</v>
      </c>
      <c r="D987" s="286">
        <v>3.5235529999999997</v>
      </c>
      <c r="E987" s="286">
        <v>4.3906270000000003</v>
      </c>
      <c r="F987" s="286">
        <v>4.6584190000000003</v>
      </c>
      <c r="G987" s="286">
        <v>5.3862320000000006</v>
      </c>
      <c r="H987" s="286">
        <v>6.6079289999999995</v>
      </c>
      <c r="I987" s="286">
        <v>7.8340100000000001</v>
      </c>
      <c r="J987" s="286">
        <v>8.8885299999999994</v>
      </c>
      <c r="K987" s="286">
        <v>11.281461</v>
      </c>
      <c r="L987" s="286">
        <v>17.986360000000001</v>
      </c>
      <c r="M987" s="286">
        <v>19.389548999999999</v>
      </c>
    </row>
    <row r="988" spans="2:13" ht="13.5" x14ac:dyDescent="0.25">
      <c r="B988" s="173" t="s">
        <v>3555</v>
      </c>
      <c r="C988" s="38" t="s">
        <v>1042</v>
      </c>
      <c r="D988" s="286">
        <v>7.2717530000000004</v>
      </c>
      <c r="E988" s="286">
        <v>8.9030319999999996</v>
      </c>
      <c r="F988" s="286">
        <v>10.679114</v>
      </c>
      <c r="G988" s="286">
        <v>12.225585000000001</v>
      </c>
      <c r="H988" s="286">
        <v>14.564206</v>
      </c>
      <c r="I988" s="286">
        <v>16.465363</v>
      </c>
      <c r="J988" s="286">
        <v>17.442464000000001</v>
      </c>
      <c r="K988" s="286">
        <v>20.123383</v>
      </c>
      <c r="L988" s="286">
        <v>28.254849</v>
      </c>
      <c r="M988" s="286">
        <v>29.912030999999999</v>
      </c>
    </row>
    <row r="989" spans="2:13" ht="13.5" x14ac:dyDescent="0.25">
      <c r="B989" s="173" t="s">
        <v>3556</v>
      </c>
      <c r="C989" s="38" t="s">
        <v>1043</v>
      </c>
      <c r="D989" s="286">
        <v>17.847012999999997</v>
      </c>
      <c r="E989" s="286">
        <v>16.983906999999999</v>
      </c>
      <c r="F989" s="286">
        <v>22.090689000000001</v>
      </c>
      <c r="G989" s="286">
        <v>26.485559999999996</v>
      </c>
      <c r="H989" s="286">
        <v>32.533973000000003</v>
      </c>
      <c r="I989" s="286">
        <v>38.603254000000007</v>
      </c>
      <c r="J989" s="286">
        <v>38.683361999999995</v>
      </c>
      <c r="K989" s="286">
        <v>49.783794999999998</v>
      </c>
      <c r="L989" s="286">
        <v>59.657976999999995</v>
      </c>
      <c r="M989" s="286">
        <v>74.173348000000004</v>
      </c>
    </row>
    <row r="990" spans="2:13" ht="13.5" x14ac:dyDescent="0.25">
      <c r="B990" s="173" t="s">
        <v>3557</v>
      </c>
      <c r="C990" s="38" t="s">
        <v>1044</v>
      </c>
      <c r="D990" s="286">
        <v>22.010722000000001</v>
      </c>
      <c r="E990" s="286">
        <v>26.770760000000003</v>
      </c>
      <c r="F990" s="286">
        <v>29.198689000000002</v>
      </c>
      <c r="G990" s="286">
        <v>33.676197000000002</v>
      </c>
      <c r="H990" s="286">
        <v>41.331913999999998</v>
      </c>
      <c r="I990" s="286">
        <v>49.590821999999996</v>
      </c>
      <c r="J990" s="286">
        <v>54.538015999999999</v>
      </c>
      <c r="K990" s="286">
        <v>64.974033999999989</v>
      </c>
      <c r="L990" s="286">
        <v>86.159802999999997</v>
      </c>
      <c r="M990" s="286">
        <v>89.589101999999997</v>
      </c>
    </row>
    <row r="991" spans="2:13" ht="13.5" x14ac:dyDescent="0.25">
      <c r="B991" s="173" t="s">
        <v>3558</v>
      </c>
      <c r="C991" s="38" t="s">
        <v>1045</v>
      </c>
      <c r="D991" s="286">
        <v>1.5527969999999998</v>
      </c>
      <c r="E991" s="286">
        <v>1.5731699999999997</v>
      </c>
      <c r="F991" s="286">
        <v>1.301634</v>
      </c>
      <c r="G991" s="286">
        <v>1.3975150000000001</v>
      </c>
      <c r="H991" s="286">
        <v>1.9363619999999999</v>
      </c>
      <c r="I991" s="286">
        <v>2.016524</v>
      </c>
      <c r="J991" s="286">
        <v>2.7905770000000003</v>
      </c>
      <c r="K991" s="286">
        <v>3.3732709999999999</v>
      </c>
      <c r="L991" s="286">
        <v>4.7930259999999993</v>
      </c>
      <c r="M991" s="286">
        <v>5.7959529999999999</v>
      </c>
    </row>
    <row r="992" spans="2:13" ht="13.5" x14ac:dyDescent="0.25">
      <c r="B992" s="173" t="s">
        <v>3559</v>
      </c>
      <c r="C992" s="38" t="s">
        <v>1046</v>
      </c>
      <c r="D992" s="286">
        <v>0</v>
      </c>
      <c r="E992" s="286">
        <v>0</v>
      </c>
      <c r="F992" s="286">
        <v>0</v>
      </c>
      <c r="G992" s="286">
        <v>0</v>
      </c>
      <c r="H992" s="286">
        <v>0</v>
      </c>
      <c r="I992" s="286">
        <v>7.9900000000000001E-4</v>
      </c>
      <c r="J992" s="286">
        <v>2.1471999999999998E-2</v>
      </c>
      <c r="K992" s="286">
        <v>5.0392000000000006E-2</v>
      </c>
      <c r="L992" s="286">
        <v>6.1165999999999998E-2</v>
      </c>
      <c r="M992" s="286">
        <v>5.2027000000000004E-2</v>
      </c>
    </row>
    <row r="993" spans="2:13" ht="13.5" x14ac:dyDescent="0.25">
      <c r="B993" s="173" t="s">
        <v>3560</v>
      </c>
      <c r="C993" s="38" t="s">
        <v>1047</v>
      </c>
      <c r="D993" s="286">
        <v>29.717011000000003</v>
      </c>
      <c r="E993" s="286">
        <v>31.235679999999999</v>
      </c>
      <c r="F993" s="286">
        <v>32.563186999999999</v>
      </c>
      <c r="G993" s="286">
        <v>37.360443000000004</v>
      </c>
      <c r="H993" s="286">
        <v>42.078806</v>
      </c>
      <c r="I993" s="286">
        <v>47.038528999999997</v>
      </c>
      <c r="J993" s="286">
        <v>48.749296000000001</v>
      </c>
      <c r="K993" s="286">
        <v>52.239910000000002</v>
      </c>
      <c r="L993" s="286">
        <v>65.917688999999996</v>
      </c>
      <c r="M993" s="286">
        <v>68.156198000000003</v>
      </c>
    </row>
    <row r="994" spans="2:13" ht="13.5" x14ac:dyDescent="0.25">
      <c r="B994" s="173" t="s">
        <v>3561</v>
      </c>
      <c r="C994" s="38" t="s">
        <v>1048</v>
      </c>
      <c r="D994" s="286">
        <v>1.7197550000000001</v>
      </c>
      <c r="E994" s="286">
        <v>1.522365</v>
      </c>
      <c r="F994" s="286">
        <v>1.6123190000000001</v>
      </c>
      <c r="G994" s="286">
        <v>1.8861219999999999</v>
      </c>
      <c r="H994" s="286">
        <v>1.973066</v>
      </c>
      <c r="I994" s="286">
        <v>2.4070080000000003</v>
      </c>
      <c r="J994" s="286">
        <v>2.9355090000000001</v>
      </c>
      <c r="K994" s="286">
        <v>4.3971650000000002</v>
      </c>
      <c r="L994" s="286">
        <v>4.2434370000000001</v>
      </c>
      <c r="M994" s="286">
        <v>5.5769629999999992</v>
      </c>
    </row>
    <row r="995" spans="2:13" ht="13.5" x14ac:dyDescent="0.25">
      <c r="B995" s="173" t="s">
        <v>3562</v>
      </c>
      <c r="C995" s="38" t="s">
        <v>2485</v>
      </c>
      <c r="D995" s="286">
        <v>1.6626019999999999</v>
      </c>
      <c r="E995" s="286">
        <v>2.4467099999999999</v>
      </c>
      <c r="F995" s="286">
        <v>2.3382990000000001</v>
      </c>
      <c r="G995" s="286">
        <v>2.9069400000000001</v>
      </c>
      <c r="H995" s="286">
        <v>2.7371099999999999</v>
      </c>
      <c r="I995" s="286">
        <v>3.383629</v>
      </c>
      <c r="J995" s="286">
        <v>3.912779</v>
      </c>
      <c r="K995" s="286">
        <v>4.6587440000000004</v>
      </c>
      <c r="L995" s="286">
        <v>6.049607</v>
      </c>
      <c r="M995" s="286">
        <v>6.0253549999999994</v>
      </c>
    </row>
    <row r="996" spans="2:13" ht="13.5" x14ac:dyDescent="0.25">
      <c r="B996" s="173" t="s">
        <v>3563</v>
      </c>
      <c r="C996" s="38" t="s">
        <v>1049</v>
      </c>
      <c r="D996" s="286">
        <v>2.6129350000000002</v>
      </c>
      <c r="E996" s="286">
        <v>3.09802</v>
      </c>
      <c r="F996" s="286">
        <v>3.9948979999999996</v>
      </c>
      <c r="G996" s="286">
        <v>4.6497669999999998</v>
      </c>
      <c r="H996" s="286">
        <v>3.7149739999999998</v>
      </c>
      <c r="I996" s="286">
        <v>3.439581</v>
      </c>
      <c r="J996" s="286">
        <v>3.7390739999999996</v>
      </c>
      <c r="K996" s="286">
        <v>3.998132</v>
      </c>
      <c r="L996" s="286">
        <v>3.9487769999999998</v>
      </c>
      <c r="M996" s="286">
        <v>4.3914230000000005</v>
      </c>
    </row>
    <row r="997" spans="2:13" ht="13.5" x14ac:dyDescent="0.25">
      <c r="B997" s="173" t="s">
        <v>3564</v>
      </c>
      <c r="C997" s="38" t="s">
        <v>1050</v>
      </c>
      <c r="D997" s="286">
        <v>14.641375</v>
      </c>
      <c r="E997" s="286">
        <v>15.943818</v>
      </c>
      <c r="F997" s="286">
        <v>16.186482000000002</v>
      </c>
      <c r="G997" s="286">
        <v>18.258985000000003</v>
      </c>
      <c r="H997" s="286">
        <v>20.511664</v>
      </c>
      <c r="I997" s="286">
        <v>20.639181000000001</v>
      </c>
      <c r="J997" s="286">
        <v>20.149470999999998</v>
      </c>
      <c r="K997" s="286">
        <v>21.919625</v>
      </c>
      <c r="L997" s="286">
        <v>26.052301</v>
      </c>
      <c r="M997" s="286">
        <v>27.486072</v>
      </c>
    </row>
    <row r="998" spans="2:13" ht="13.5" x14ac:dyDescent="0.25">
      <c r="B998" s="173" t="s">
        <v>3565</v>
      </c>
      <c r="C998" s="38" t="s">
        <v>1051</v>
      </c>
      <c r="D998" s="286">
        <v>5.9390239999999999</v>
      </c>
      <c r="E998" s="286">
        <v>6.610436</v>
      </c>
      <c r="F998" s="286">
        <v>8.1365470000000002</v>
      </c>
      <c r="G998" s="286">
        <v>9.5699259999999988</v>
      </c>
      <c r="H998" s="286">
        <v>9.6194799999999994</v>
      </c>
      <c r="I998" s="286">
        <v>9.6699289999999998</v>
      </c>
      <c r="J998" s="286">
        <v>10.353095</v>
      </c>
      <c r="K998" s="286">
        <v>13.514555</v>
      </c>
      <c r="L998" s="286">
        <v>18.674664999999997</v>
      </c>
      <c r="M998" s="286">
        <v>18.912417000000001</v>
      </c>
    </row>
    <row r="999" spans="2:13" ht="13.5" x14ac:dyDescent="0.25">
      <c r="B999" s="173" t="s">
        <v>3566</v>
      </c>
      <c r="C999" s="38" t="s">
        <v>1052</v>
      </c>
      <c r="D999" s="286">
        <v>1.3828149999999999</v>
      </c>
      <c r="E999" s="286">
        <v>1.104725</v>
      </c>
      <c r="F999" s="286">
        <v>1.0189270000000001</v>
      </c>
      <c r="G999" s="286">
        <v>1.1495700000000002</v>
      </c>
      <c r="H999" s="286">
        <v>1.284751</v>
      </c>
      <c r="I999" s="286">
        <v>1.4860360000000001</v>
      </c>
      <c r="J999" s="286">
        <v>1.828773</v>
      </c>
      <c r="K999" s="286">
        <v>2.5655539999999997</v>
      </c>
      <c r="L999" s="286">
        <v>3.3176380000000001</v>
      </c>
      <c r="M999" s="286">
        <v>3.2290650000000003</v>
      </c>
    </row>
    <row r="1000" spans="2:13" ht="13.5" x14ac:dyDescent="0.25">
      <c r="B1000" s="173" t="s">
        <v>3567</v>
      </c>
      <c r="C1000" s="38" t="s">
        <v>751</v>
      </c>
      <c r="D1000" s="286">
        <v>2.2904070000000001</v>
      </c>
      <c r="E1000" s="286">
        <v>3.2540149999999999</v>
      </c>
      <c r="F1000" s="286">
        <v>3.561547</v>
      </c>
      <c r="G1000" s="286">
        <v>4.2546910000000002</v>
      </c>
      <c r="H1000" s="286">
        <v>5.0225489999999997</v>
      </c>
      <c r="I1000" s="286">
        <v>6.0997070000000004</v>
      </c>
      <c r="J1000" s="286">
        <v>7.6751709999999997</v>
      </c>
      <c r="K1000" s="286">
        <v>11.339774999999999</v>
      </c>
      <c r="L1000" s="286">
        <v>13.472182</v>
      </c>
      <c r="M1000" s="286">
        <v>13.688838000000001</v>
      </c>
    </row>
    <row r="1001" spans="2:13" ht="13.5" x14ac:dyDescent="0.25">
      <c r="B1001" s="173" t="s">
        <v>3568</v>
      </c>
      <c r="C1001" s="38" t="s">
        <v>1053</v>
      </c>
      <c r="D1001" s="286">
        <v>38.767185999999995</v>
      </c>
      <c r="E1001" s="286">
        <v>46.454168999999993</v>
      </c>
      <c r="F1001" s="286">
        <v>50.488898000000006</v>
      </c>
      <c r="G1001" s="286">
        <v>52.640759000000003</v>
      </c>
      <c r="H1001" s="286">
        <v>63.347600999999997</v>
      </c>
      <c r="I1001" s="286">
        <v>63.314552000000006</v>
      </c>
      <c r="J1001" s="286">
        <v>65.901393999999996</v>
      </c>
      <c r="K1001" s="286">
        <v>67.243635999999995</v>
      </c>
      <c r="L1001" s="286">
        <v>85.373493000000011</v>
      </c>
      <c r="M1001" s="286">
        <v>88.347553000000005</v>
      </c>
    </row>
    <row r="1002" spans="2:13" ht="13.5" x14ac:dyDescent="0.25">
      <c r="B1002" s="173" t="s">
        <v>3569</v>
      </c>
      <c r="C1002" s="38" t="s">
        <v>1054</v>
      </c>
      <c r="D1002" s="286">
        <v>9.629097999999999</v>
      </c>
      <c r="E1002" s="286">
        <v>8.6482050000000008</v>
      </c>
      <c r="F1002" s="286">
        <v>10.018215</v>
      </c>
      <c r="G1002" s="286">
        <v>11.407897999999999</v>
      </c>
      <c r="H1002" s="286">
        <v>12.18032</v>
      </c>
      <c r="I1002" s="286">
        <v>14.866173</v>
      </c>
      <c r="J1002" s="286">
        <v>15.682378</v>
      </c>
      <c r="K1002" s="286">
        <v>23.635886999999997</v>
      </c>
      <c r="L1002" s="286">
        <v>31.786353999999999</v>
      </c>
      <c r="M1002" s="286">
        <v>24.042048000000001</v>
      </c>
    </row>
    <row r="1003" spans="2:13" ht="13.5" x14ac:dyDescent="0.25">
      <c r="B1003" s="173" t="s">
        <v>3570</v>
      </c>
      <c r="C1003" s="38" t="s">
        <v>1055</v>
      </c>
      <c r="D1003" s="286">
        <v>118.69776599999999</v>
      </c>
      <c r="E1003" s="286">
        <v>129.54407700000002</v>
      </c>
      <c r="F1003" s="286">
        <v>140.329126</v>
      </c>
      <c r="G1003" s="286">
        <v>153.51266900000002</v>
      </c>
      <c r="H1003" s="286">
        <v>167.386371</v>
      </c>
      <c r="I1003" s="286">
        <v>185.803798</v>
      </c>
      <c r="J1003" s="286">
        <v>200.81030800000002</v>
      </c>
      <c r="K1003" s="286">
        <v>219.89229699999999</v>
      </c>
      <c r="L1003" s="286">
        <v>274.13792999999998</v>
      </c>
      <c r="M1003" s="286">
        <v>281.74914799999999</v>
      </c>
    </row>
    <row r="1004" spans="2:13" ht="13.5" x14ac:dyDescent="0.25">
      <c r="B1004" s="173" t="s">
        <v>3571</v>
      </c>
      <c r="C1004" s="38" t="s">
        <v>776</v>
      </c>
      <c r="D1004" s="286">
        <v>15.550912</v>
      </c>
      <c r="E1004" s="286">
        <v>17.521065</v>
      </c>
      <c r="F1004" s="286">
        <v>18.458390999999999</v>
      </c>
      <c r="G1004" s="286">
        <v>19.971904000000002</v>
      </c>
      <c r="H1004" s="286">
        <v>22.808042</v>
      </c>
      <c r="I1004" s="286">
        <v>23.369764</v>
      </c>
      <c r="J1004" s="286">
        <v>23.427464000000001</v>
      </c>
      <c r="K1004" s="286">
        <v>24.586994999999998</v>
      </c>
      <c r="L1004" s="286">
        <v>31.083056999999997</v>
      </c>
      <c r="M1004" s="286">
        <v>29.497615</v>
      </c>
    </row>
    <row r="1005" spans="2:13" ht="13.5" x14ac:dyDescent="0.25">
      <c r="B1005" s="173" t="s">
        <v>3572</v>
      </c>
      <c r="C1005" s="38" t="s">
        <v>1056</v>
      </c>
      <c r="D1005" s="286">
        <v>13.825004999999999</v>
      </c>
      <c r="E1005" s="286">
        <v>23.498503999999997</v>
      </c>
      <c r="F1005" s="286">
        <v>22.982208999999997</v>
      </c>
      <c r="G1005" s="286">
        <v>25.686226999999999</v>
      </c>
      <c r="H1005" s="286">
        <v>28.766878999999996</v>
      </c>
      <c r="I1005" s="286">
        <v>31.280821</v>
      </c>
      <c r="J1005" s="286">
        <v>36.730232000000001</v>
      </c>
      <c r="K1005" s="286">
        <v>38.985581999999994</v>
      </c>
      <c r="L1005" s="286">
        <v>49.451236000000009</v>
      </c>
      <c r="M1005" s="286">
        <v>44.878103000000003</v>
      </c>
    </row>
    <row r="1006" spans="2:13" ht="13.5" x14ac:dyDescent="0.25">
      <c r="B1006" s="174"/>
      <c r="C1006" s="38" t="s">
        <v>29</v>
      </c>
      <c r="D1006" s="286">
        <v>0.13523499999999999</v>
      </c>
      <c r="E1006" s="286">
        <v>3.8901000000000005E-2</v>
      </c>
      <c r="F1006" s="286">
        <v>8.1419999999999999E-3</v>
      </c>
      <c r="G1006" s="286">
        <v>0</v>
      </c>
      <c r="H1006" s="286">
        <v>0</v>
      </c>
      <c r="I1006" s="286">
        <v>0.13724599999999998</v>
      </c>
      <c r="J1006" s="286">
        <v>0.26657799999999998</v>
      </c>
      <c r="K1006" s="286">
        <v>5.1401000000000002E-2</v>
      </c>
      <c r="L1006" s="286">
        <v>5.9520000000000003E-2</v>
      </c>
      <c r="M1006" s="286">
        <v>0.274897</v>
      </c>
    </row>
    <row r="1007" spans="2:13" ht="2.25" customHeight="1" x14ac:dyDescent="0.25">
      <c r="B1007" s="174"/>
      <c r="C1007" s="38"/>
      <c r="D1007" s="286"/>
      <c r="E1007" s="286"/>
      <c r="F1007" s="286"/>
      <c r="G1007" s="286"/>
      <c r="H1007" s="286"/>
      <c r="I1007" s="286"/>
      <c r="J1007" s="286"/>
      <c r="K1007" s="286"/>
      <c r="L1007" s="286"/>
      <c r="M1007" s="286"/>
    </row>
    <row r="1008" spans="2:13" ht="13.5" x14ac:dyDescent="0.25">
      <c r="B1008" s="229" t="s">
        <v>2614</v>
      </c>
      <c r="C1008" s="230" t="s">
        <v>2523</v>
      </c>
      <c r="D1008" s="285">
        <f>SUM(D1009:D1060)</f>
        <v>597.15236699999991</v>
      </c>
      <c r="E1008" s="285">
        <f t="shared" ref="E1008:M1008" si="24">SUM(E1009:E1060)</f>
        <v>614.47200999999995</v>
      </c>
      <c r="F1008" s="285">
        <f t="shared" si="24"/>
        <v>648.62149400000021</v>
      </c>
      <c r="G1008" s="285">
        <f t="shared" si="24"/>
        <v>655.95803200000023</v>
      </c>
      <c r="H1008" s="285">
        <f t="shared" si="24"/>
        <v>878.60251100000005</v>
      </c>
      <c r="I1008" s="285">
        <f t="shared" si="24"/>
        <v>954.04746</v>
      </c>
      <c r="J1008" s="285">
        <f t="shared" si="24"/>
        <v>960.22154499999999</v>
      </c>
      <c r="K1008" s="285">
        <f t="shared" si="24"/>
        <v>1024.422908</v>
      </c>
      <c r="L1008" s="285">
        <f t="shared" si="24"/>
        <v>1314.782649</v>
      </c>
      <c r="M1008" s="285">
        <f t="shared" si="24"/>
        <v>1455.151646</v>
      </c>
    </row>
    <row r="1009" spans="2:13" x14ac:dyDescent="0.3">
      <c r="B1009" s="176" t="s">
        <v>3573</v>
      </c>
      <c r="C1009" s="38" t="s">
        <v>223</v>
      </c>
      <c r="D1009" s="286">
        <v>0</v>
      </c>
      <c r="E1009" s="286">
        <v>3.5959999999999998E-3</v>
      </c>
      <c r="F1009" s="286">
        <v>1.214E-3</v>
      </c>
      <c r="G1009" s="286">
        <v>5.04E-4</v>
      </c>
      <c r="H1009" s="286">
        <v>0</v>
      </c>
      <c r="I1009" s="286">
        <v>9.8999999999999994E-5</v>
      </c>
      <c r="J1009" s="286">
        <v>4.2030000000000001E-3</v>
      </c>
      <c r="K1009" s="286">
        <v>3.3922000000000001E-2</v>
      </c>
      <c r="L1009" s="286">
        <v>0.10208800000000001</v>
      </c>
      <c r="M1009" s="286">
        <v>6.5342999999999984E-2</v>
      </c>
    </row>
    <row r="1010" spans="2:13" x14ac:dyDescent="0.3">
      <c r="B1010" s="176" t="s">
        <v>3574</v>
      </c>
      <c r="C1010" s="38" t="s">
        <v>1057</v>
      </c>
      <c r="D1010" s="286">
        <v>1.9261329999999999</v>
      </c>
      <c r="E1010" s="286">
        <v>2.0009700000000001</v>
      </c>
      <c r="F1010" s="286">
        <v>1.7504520000000001</v>
      </c>
      <c r="G1010" s="286">
        <v>2.3713920000000002</v>
      </c>
      <c r="H1010" s="286">
        <v>3.1092360000000001</v>
      </c>
      <c r="I1010" s="286">
        <v>3.539288</v>
      </c>
      <c r="J1010" s="286">
        <v>3.4308369999999999</v>
      </c>
      <c r="K1010" s="286">
        <v>4.2878230000000004</v>
      </c>
      <c r="L1010" s="286">
        <v>5.7882660000000001</v>
      </c>
      <c r="M1010" s="286">
        <v>5.6870519999999996</v>
      </c>
    </row>
    <row r="1011" spans="2:13" x14ac:dyDescent="0.3">
      <c r="B1011" s="176" t="s">
        <v>3575</v>
      </c>
      <c r="C1011" s="38" t="s">
        <v>155</v>
      </c>
      <c r="D1011" s="286">
        <v>6.4776009999999999</v>
      </c>
      <c r="E1011" s="286">
        <v>8.6902590000000011</v>
      </c>
      <c r="F1011" s="286">
        <v>9.1085039999999999</v>
      </c>
      <c r="G1011" s="286">
        <v>10.600054</v>
      </c>
      <c r="H1011" s="286">
        <v>15.127296999999999</v>
      </c>
      <c r="I1011" s="286">
        <v>16.252825000000001</v>
      </c>
      <c r="J1011" s="286">
        <v>16.761129</v>
      </c>
      <c r="K1011" s="286">
        <v>16.717334999999999</v>
      </c>
      <c r="L1011" s="286">
        <v>17.325077</v>
      </c>
      <c r="M1011" s="286">
        <v>17.177578</v>
      </c>
    </row>
    <row r="1012" spans="2:13" x14ac:dyDescent="0.3">
      <c r="B1012" s="176" t="s">
        <v>3576</v>
      </c>
      <c r="C1012" s="38" t="s">
        <v>1058</v>
      </c>
      <c r="D1012" s="286">
        <v>4.6228999999999996</v>
      </c>
      <c r="E1012" s="286">
        <v>4.6857239999999996</v>
      </c>
      <c r="F1012" s="286">
        <v>5.2944669999999991</v>
      </c>
      <c r="G1012" s="286">
        <v>6.7149809999999999</v>
      </c>
      <c r="H1012" s="286">
        <v>8.1152529999999992</v>
      </c>
      <c r="I1012" s="286">
        <v>8.284796</v>
      </c>
      <c r="J1012" s="286">
        <v>9.1255199999999999</v>
      </c>
      <c r="K1012" s="286">
        <v>11.201424999999999</v>
      </c>
      <c r="L1012" s="286">
        <v>14.099225000000001</v>
      </c>
      <c r="M1012" s="286">
        <v>14.201606</v>
      </c>
    </row>
    <row r="1013" spans="2:13" x14ac:dyDescent="0.3">
      <c r="B1013" s="176" t="s">
        <v>3577</v>
      </c>
      <c r="C1013" s="38" t="s">
        <v>1059</v>
      </c>
      <c r="D1013" s="286">
        <v>32.570943</v>
      </c>
      <c r="E1013" s="286">
        <v>33.418520999999998</v>
      </c>
      <c r="F1013" s="286">
        <v>38.143307</v>
      </c>
      <c r="G1013" s="286">
        <v>43.148220999999999</v>
      </c>
      <c r="H1013" s="286">
        <v>55.453637999999998</v>
      </c>
      <c r="I1013" s="286">
        <v>61.859216000000004</v>
      </c>
      <c r="J1013" s="286">
        <v>67.232309000000001</v>
      </c>
      <c r="K1013" s="286">
        <v>72.626269000000008</v>
      </c>
      <c r="L1013" s="286">
        <v>94.156684999999996</v>
      </c>
      <c r="M1013" s="286">
        <v>100.905475</v>
      </c>
    </row>
    <row r="1014" spans="2:13" x14ac:dyDescent="0.3">
      <c r="B1014" s="176" t="s">
        <v>3578</v>
      </c>
      <c r="C1014" s="38" t="s">
        <v>1060</v>
      </c>
      <c r="D1014" s="286">
        <v>0.491421</v>
      </c>
      <c r="E1014" s="286">
        <v>0.35503200000000001</v>
      </c>
      <c r="F1014" s="286">
        <v>0.36601800000000007</v>
      </c>
      <c r="G1014" s="286">
        <v>0.423205</v>
      </c>
      <c r="H1014" s="286">
        <v>0.58484700000000001</v>
      </c>
      <c r="I1014" s="286">
        <v>0.56955</v>
      </c>
      <c r="J1014" s="286">
        <v>0.64348300000000003</v>
      </c>
      <c r="K1014" s="286">
        <v>0.70117999999999991</v>
      </c>
      <c r="L1014" s="286">
        <v>0.71320800000000006</v>
      </c>
      <c r="M1014" s="286">
        <v>0.77495000000000003</v>
      </c>
    </row>
    <row r="1015" spans="2:13" x14ac:dyDescent="0.3">
      <c r="B1015" s="176" t="s">
        <v>3579</v>
      </c>
      <c r="C1015" s="38" t="s">
        <v>1061</v>
      </c>
      <c r="D1015" s="286">
        <v>3.5482269999999994</v>
      </c>
      <c r="E1015" s="286">
        <v>0.89367200000000002</v>
      </c>
      <c r="F1015" s="286">
        <v>2.018335</v>
      </c>
      <c r="G1015" s="286">
        <v>1.096733</v>
      </c>
      <c r="H1015" s="286">
        <v>1.2423000000000002</v>
      </c>
      <c r="I1015" s="286">
        <v>1.6264169999999998</v>
      </c>
      <c r="J1015" s="286">
        <v>1.685862</v>
      </c>
      <c r="K1015" s="286">
        <v>2.1411090000000002</v>
      </c>
      <c r="L1015" s="286">
        <v>2.9053269999999998</v>
      </c>
      <c r="M1015" s="286">
        <v>3.096193</v>
      </c>
    </row>
    <row r="1016" spans="2:13" x14ac:dyDescent="0.3">
      <c r="B1016" s="176" t="s">
        <v>3580</v>
      </c>
      <c r="C1016" s="38" t="s">
        <v>1062</v>
      </c>
      <c r="D1016" s="286">
        <v>14.174075999999999</v>
      </c>
      <c r="E1016" s="286">
        <v>13.416862</v>
      </c>
      <c r="F1016" s="286">
        <v>13.666883</v>
      </c>
      <c r="G1016" s="286">
        <v>15.522192</v>
      </c>
      <c r="H1016" s="286">
        <v>21.182485</v>
      </c>
      <c r="I1016" s="286">
        <v>22.851880999999999</v>
      </c>
      <c r="J1016" s="286">
        <v>23.893473</v>
      </c>
      <c r="K1016" s="286">
        <v>23.975642000000001</v>
      </c>
      <c r="L1016" s="286">
        <v>30.982447000000001</v>
      </c>
      <c r="M1016" s="286">
        <v>32.858263000000001</v>
      </c>
    </row>
    <row r="1017" spans="2:13" x14ac:dyDescent="0.3">
      <c r="B1017" s="176" t="s">
        <v>3581</v>
      </c>
      <c r="C1017" s="38" t="s">
        <v>2487</v>
      </c>
      <c r="D1017" s="286">
        <v>0</v>
      </c>
      <c r="E1017" s="286">
        <v>0</v>
      </c>
      <c r="F1017" s="286">
        <v>0</v>
      </c>
      <c r="G1017" s="286">
        <v>0</v>
      </c>
      <c r="H1017" s="286">
        <v>0</v>
      </c>
      <c r="I1017" s="286">
        <v>2.287E-3</v>
      </c>
      <c r="J1017" s="286">
        <v>0.134912</v>
      </c>
      <c r="K1017" s="286">
        <v>0.35930600000000001</v>
      </c>
      <c r="L1017" s="286">
        <v>0.96942100000000009</v>
      </c>
      <c r="M1017" s="286">
        <v>2.5303469999999999</v>
      </c>
    </row>
    <row r="1018" spans="2:13" x14ac:dyDescent="0.3">
      <c r="B1018" s="176" t="s">
        <v>3582</v>
      </c>
      <c r="C1018" s="38" t="s">
        <v>1063</v>
      </c>
      <c r="D1018" s="286">
        <v>4.7989449999999998</v>
      </c>
      <c r="E1018" s="286">
        <v>4.784732</v>
      </c>
      <c r="F1018" s="286">
        <v>5.1339519999999998</v>
      </c>
      <c r="G1018" s="286">
        <v>5.7664390000000001</v>
      </c>
      <c r="H1018" s="286">
        <v>7.9952159999999992</v>
      </c>
      <c r="I1018" s="286">
        <v>8.6631839999999993</v>
      </c>
      <c r="J1018" s="286">
        <v>8.9218189999999993</v>
      </c>
      <c r="K1018" s="286">
        <v>10.917702</v>
      </c>
      <c r="L1018" s="286">
        <v>14.679081</v>
      </c>
      <c r="M1018" s="286">
        <v>14.459505</v>
      </c>
    </row>
    <row r="1019" spans="2:13" x14ac:dyDescent="0.3">
      <c r="B1019" s="176" t="s">
        <v>3583</v>
      </c>
      <c r="C1019" s="38" t="s">
        <v>267</v>
      </c>
      <c r="D1019" s="286">
        <v>4.0481529999999992</v>
      </c>
      <c r="E1019" s="286">
        <v>4.14114</v>
      </c>
      <c r="F1019" s="286">
        <v>3.3112159999999999</v>
      </c>
      <c r="G1019" s="286">
        <v>3.8572629999999997</v>
      </c>
      <c r="H1019" s="286">
        <v>6.6574449999999992</v>
      </c>
      <c r="I1019" s="286">
        <v>7.630636</v>
      </c>
      <c r="J1019" s="286">
        <v>8.1550779999999996</v>
      </c>
      <c r="K1019" s="286">
        <v>11.072431</v>
      </c>
      <c r="L1019" s="286">
        <v>19.16386</v>
      </c>
      <c r="M1019" s="286">
        <v>20.274103</v>
      </c>
    </row>
    <row r="1020" spans="2:13" x14ac:dyDescent="0.3">
      <c r="B1020" s="176" t="s">
        <v>3584</v>
      </c>
      <c r="C1020" s="38" t="s">
        <v>1064</v>
      </c>
      <c r="D1020" s="286">
        <v>4.0129760000000001</v>
      </c>
      <c r="E1020" s="286">
        <v>3.8592040000000001</v>
      </c>
      <c r="F1020" s="286">
        <v>2.942167</v>
      </c>
      <c r="G1020" s="286">
        <v>2.2303259999999998</v>
      </c>
      <c r="H1020" s="286">
        <v>3.0095670000000001</v>
      </c>
      <c r="I1020" s="286">
        <v>4.1713769999999997</v>
      </c>
      <c r="J1020" s="286">
        <v>3.8522349999999999</v>
      </c>
      <c r="K1020" s="286">
        <v>4.238499</v>
      </c>
      <c r="L1020" s="286">
        <v>6.1712950000000006</v>
      </c>
      <c r="M1020" s="286">
        <v>5.5773899999999994</v>
      </c>
    </row>
    <row r="1021" spans="2:13" x14ac:dyDescent="0.3">
      <c r="B1021" s="176" t="s">
        <v>3585</v>
      </c>
      <c r="C1021" s="38" t="s">
        <v>2488</v>
      </c>
      <c r="D1021" s="286">
        <v>17.523548999999996</v>
      </c>
      <c r="E1021" s="286">
        <v>18.647660999999999</v>
      </c>
      <c r="F1021" s="286">
        <v>17.518526000000001</v>
      </c>
      <c r="G1021" s="286">
        <v>19.218295000000001</v>
      </c>
      <c r="H1021" s="286">
        <v>25.053836</v>
      </c>
      <c r="I1021" s="286">
        <v>27.067594999999997</v>
      </c>
      <c r="J1021" s="286">
        <v>31.343707000000002</v>
      </c>
      <c r="K1021" s="286">
        <v>26.776432999999997</v>
      </c>
      <c r="L1021" s="286">
        <v>36.046371000000001</v>
      </c>
      <c r="M1021" s="286">
        <v>39.984689000000003</v>
      </c>
    </row>
    <row r="1022" spans="2:13" x14ac:dyDescent="0.3">
      <c r="B1022" s="176" t="s">
        <v>3586</v>
      </c>
      <c r="C1022" s="38" t="s">
        <v>2489</v>
      </c>
      <c r="D1022" s="286">
        <v>5.0639000000000003E-2</v>
      </c>
      <c r="E1022" s="286">
        <v>0</v>
      </c>
      <c r="F1022" s="286">
        <v>0</v>
      </c>
      <c r="G1022" s="286">
        <v>0</v>
      </c>
      <c r="H1022" s="286">
        <v>0</v>
      </c>
      <c r="I1022" s="286">
        <v>4.6999999999999997E-5</v>
      </c>
      <c r="J1022" s="286">
        <v>0</v>
      </c>
      <c r="K1022" s="286">
        <v>4.3100000000000001E-4</v>
      </c>
      <c r="L1022" s="286">
        <v>1.7230000000000001E-3</v>
      </c>
      <c r="M1022" s="286">
        <v>1.797E-3</v>
      </c>
    </row>
    <row r="1023" spans="2:13" x14ac:dyDescent="0.3">
      <c r="B1023" s="176" t="s">
        <v>3587</v>
      </c>
      <c r="C1023" s="38" t="s">
        <v>2490</v>
      </c>
      <c r="D1023" s="286">
        <v>0</v>
      </c>
      <c r="E1023" s="286">
        <v>0</v>
      </c>
      <c r="F1023" s="286">
        <v>1.6019999999999999E-3</v>
      </c>
      <c r="G1023" s="286">
        <v>0</v>
      </c>
      <c r="H1023" s="286">
        <v>0</v>
      </c>
      <c r="I1023" s="286">
        <v>0</v>
      </c>
      <c r="J1023" s="286">
        <v>1.204E-3</v>
      </c>
      <c r="K1023" s="286">
        <v>1.2099E-2</v>
      </c>
      <c r="L1023" s="286">
        <v>3.4825999999999996E-2</v>
      </c>
      <c r="M1023" s="286">
        <v>2.2142999999999999E-2</v>
      </c>
    </row>
    <row r="1024" spans="2:13" x14ac:dyDescent="0.3">
      <c r="B1024" s="176" t="s">
        <v>3588</v>
      </c>
      <c r="C1024" s="38" t="s">
        <v>174</v>
      </c>
      <c r="D1024" s="286">
        <v>3.5044949999999999</v>
      </c>
      <c r="E1024" s="286">
        <v>4.0636109999999999</v>
      </c>
      <c r="F1024" s="286">
        <v>3.7188470000000002</v>
      </c>
      <c r="G1024" s="286">
        <v>3.7893980000000003</v>
      </c>
      <c r="H1024" s="286">
        <v>5.2002089999999992</v>
      </c>
      <c r="I1024" s="286">
        <v>5.8337459999999997</v>
      </c>
      <c r="J1024" s="286">
        <v>6.2695640000000008</v>
      </c>
      <c r="K1024" s="286">
        <v>6.587618</v>
      </c>
      <c r="L1024" s="286">
        <v>8.7812610000000006</v>
      </c>
      <c r="M1024" s="286">
        <v>8.9935130000000001</v>
      </c>
    </row>
    <row r="1025" spans="2:13" x14ac:dyDescent="0.3">
      <c r="B1025" s="176" t="s">
        <v>3589</v>
      </c>
      <c r="C1025" s="38" t="s">
        <v>1065</v>
      </c>
      <c r="D1025" s="286">
        <v>5.2348859999999995</v>
      </c>
      <c r="E1025" s="286">
        <v>6.7950009999999992</v>
      </c>
      <c r="F1025" s="286">
        <v>6.9921090000000001</v>
      </c>
      <c r="G1025" s="286">
        <v>7.1956980000000001</v>
      </c>
      <c r="H1025" s="286">
        <v>10.505853999999999</v>
      </c>
      <c r="I1025" s="286">
        <v>13.110397000000001</v>
      </c>
      <c r="J1025" s="286">
        <v>15.680433000000001</v>
      </c>
      <c r="K1025" s="286">
        <v>16.065249000000001</v>
      </c>
      <c r="L1025" s="286">
        <v>22.133074999999998</v>
      </c>
      <c r="M1025" s="286">
        <v>33.304215999999997</v>
      </c>
    </row>
    <row r="1026" spans="2:13" x14ac:dyDescent="0.3">
      <c r="B1026" s="176" t="s">
        <v>3590</v>
      </c>
      <c r="C1026" s="38" t="s">
        <v>2491</v>
      </c>
      <c r="D1026" s="286">
        <v>0.497753</v>
      </c>
      <c r="E1026" s="286">
        <v>0.67554099999999995</v>
      </c>
      <c r="F1026" s="286">
        <v>0.48931599999999997</v>
      </c>
      <c r="G1026" s="286">
        <v>0.84132299999999993</v>
      </c>
      <c r="H1026" s="286">
        <v>0.25896199999999997</v>
      </c>
      <c r="I1026" s="286">
        <v>0.129689</v>
      </c>
      <c r="J1026" s="286">
        <v>9.8659999999999998E-2</v>
      </c>
      <c r="K1026" s="286">
        <v>4.5907000000000003E-2</v>
      </c>
      <c r="L1026" s="286">
        <v>0.13180600000000001</v>
      </c>
      <c r="M1026" s="286">
        <v>0.19281199999999998</v>
      </c>
    </row>
    <row r="1027" spans="2:13" x14ac:dyDescent="0.3">
      <c r="B1027" s="176" t="s">
        <v>3591</v>
      </c>
      <c r="C1027" s="38" t="s">
        <v>2492</v>
      </c>
      <c r="D1027" s="286">
        <v>30.476960000000002</v>
      </c>
      <c r="E1027" s="286">
        <v>36.469510999999997</v>
      </c>
      <c r="F1027" s="286">
        <v>35.615405000000003</v>
      </c>
      <c r="G1027" s="286">
        <v>39.028424000000001</v>
      </c>
      <c r="H1027" s="286">
        <v>50.54956</v>
      </c>
      <c r="I1027" s="286">
        <v>52.686197</v>
      </c>
      <c r="J1027" s="286">
        <v>55.704179999999994</v>
      </c>
      <c r="K1027" s="286">
        <v>59.602708999999997</v>
      </c>
      <c r="L1027" s="286">
        <v>74.537189999999995</v>
      </c>
      <c r="M1027" s="286">
        <v>77.532114000000007</v>
      </c>
    </row>
    <row r="1028" spans="2:13" x14ac:dyDescent="0.3">
      <c r="B1028" s="176" t="s">
        <v>3592</v>
      </c>
      <c r="C1028" s="38" t="s">
        <v>2493</v>
      </c>
      <c r="D1028" s="286">
        <v>4.0491399999999995</v>
      </c>
      <c r="E1028" s="286">
        <v>4.0391510000000004</v>
      </c>
      <c r="F1028" s="286">
        <v>3.7616559999999999</v>
      </c>
      <c r="G1028" s="286">
        <v>4.6565539999999999</v>
      </c>
      <c r="H1028" s="286">
        <v>5.9254940000000005</v>
      </c>
      <c r="I1028" s="286">
        <v>6.7412409999999996</v>
      </c>
      <c r="J1028" s="286">
        <v>6.8660340000000009</v>
      </c>
      <c r="K1028" s="286">
        <v>8.5631459999999997</v>
      </c>
      <c r="L1028" s="286">
        <v>11.882890000000002</v>
      </c>
      <c r="M1028" s="286">
        <v>11.551996000000001</v>
      </c>
    </row>
    <row r="1029" spans="2:13" x14ac:dyDescent="0.3">
      <c r="B1029" s="176" t="s">
        <v>3593</v>
      </c>
      <c r="C1029" s="38" t="s">
        <v>2494</v>
      </c>
      <c r="D1029" s="286">
        <v>0.74120099999999989</v>
      </c>
      <c r="E1029" s="286">
        <v>1.2945E-2</v>
      </c>
      <c r="F1029" s="286">
        <v>7.9310000000000005E-3</v>
      </c>
      <c r="G1029" s="286">
        <v>1.725E-3</v>
      </c>
      <c r="H1029" s="286">
        <v>6.1899999999999998E-4</v>
      </c>
      <c r="I1029" s="286">
        <v>1.92E-4</v>
      </c>
      <c r="J1029" s="286">
        <v>3.2799999999999999E-3</v>
      </c>
      <c r="K1029" s="286">
        <v>1.0481000000000001E-2</v>
      </c>
      <c r="L1029" s="286">
        <v>3.3359E-2</v>
      </c>
      <c r="M1029" s="286">
        <v>5.9541999999999998E-2</v>
      </c>
    </row>
    <row r="1030" spans="2:13" x14ac:dyDescent="0.3">
      <c r="B1030" s="176" t="s">
        <v>3594</v>
      </c>
      <c r="C1030" s="38" t="s">
        <v>2495</v>
      </c>
      <c r="D1030" s="286">
        <v>0.26721</v>
      </c>
      <c r="E1030" s="286">
        <v>0.38977399999999995</v>
      </c>
      <c r="F1030" s="286">
        <v>0.33694099999999999</v>
      </c>
      <c r="G1030" s="286">
        <v>0.34600099999999995</v>
      </c>
      <c r="H1030" s="286">
        <v>0.53247</v>
      </c>
      <c r="I1030" s="286">
        <v>0.61675299999999988</v>
      </c>
      <c r="J1030" s="286">
        <v>0.86811600000000011</v>
      </c>
      <c r="K1030" s="286">
        <v>0.85493100000000011</v>
      </c>
      <c r="L1030" s="286">
        <v>1.07958</v>
      </c>
      <c r="M1030" s="286">
        <v>1.0110459999999999</v>
      </c>
    </row>
    <row r="1031" spans="2:13" x14ac:dyDescent="0.3">
      <c r="B1031" s="176" t="s">
        <v>3595</v>
      </c>
      <c r="C1031" s="38" t="s">
        <v>2496</v>
      </c>
      <c r="D1031" s="286">
        <v>0.73710900000000001</v>
      </c>
      <c r="E1031" s="286">
        <v>0.84226699999999999</v>
      </c>
      <c r="F1031" s="286">
        <v>1.2792159999999999</v>
      </c>
      <c r="G1031" s="286">
        <v>1.3448340000000001</v>
      </c>
      <c r="H1031" s="286">
        <v>1.9743249999999999</v>
      </c>
      <c r="I1031" s="286">
        <v>2.0289830000000002</v>
      </c>
      <c r="J1031" s="286">
        <v>1.951327</v>
      </c>
      <c r="K1031" s="286">
        <v>1.640728</v>
      </c>
      <c r="L1031" s="286">
        <v>1.3881749999999999</v>
      </c>
      <c r="M1031" s="286">
        <v>5.1425390000000002</v>
      </c>
    </row>
    <row r="1032" spans="2:13" x14ac:dyDescent="0.3">
      <c r="B1032" s="176" t="s">
        <v>3596</v>
      </c>
      <c r="C1032" s="38" t="s">
        <v>178</v>
      </c>
      <c r="D1032" s="286">
        <v>66.547803999999985</v>
      </c>
      <c r="E1032" s="286">
        <v>80.169160000000005</v>
      </c>
      <c r="F1032" s="286">
        <v>80.800488000000001</v>
      </c>
      <c r="G1032" s="286">
        <v>85.504999999999995</v>
      </c>
      <c r="H1032" s="286">
        <v>112.86340899999999</v>
      </c>
      <c r="I1032" s="286">
        <v>122.13192899999999</v>
      </c>
      <c r="J1032" s="286">
        <v>132.671313</v>
      </c>
      <c r="K1032" s="286">
        <v>136.145388</v>
      </c>
      <c r="L1032" s="286">
        <v>174.18721800000003</v>
      </c>
      <c r="M1032" s="286">
        <v>173.98939800000002</v>
      </c>
    </row>
    <row r="1033" spans="2:13" x14ac:dyDescent="0.3">
      <c r="B1033" s="176" t="s">
        <v>3597</v>
      </c>
      <c r="C1033" s="38" t="s">
        <v>19</v>
      </c>
      <c r="D1033" s="286">
        <v>2.0613109999999999</v>
      </c>
      <c r="E1033" s="286">
        <v>3.8735860000000004</v>
      </c>
      <c r="F1033" s="286">
        <v>3.7248669999999997</v>
      </c>
      <c r="G1033" s="286">
        <v>3.757495</v>
      </c>
      <c r="H1033" s="286">
        <v>5.647589</v>
      </c>
      <c r="I1033" s="286">
        <v>6.1836229999999999</v>
      </c>
      <c r="J1033" s="286">
        <v>6.0834549999999998</v>
      </c>
      <c r="K1033" s="286">
        <v>7.2774670000000006</v>
      </c>
      <c r="L1033" s="286">
        <v>6.1222269999999996</v>
      </c>
      <c r="M1033" s="286">
        <v>6.7768730000000001</v>
      </c>
    </row>
    <row r="1034" spans="2:13" x14ac:dyDescent="0.3">
      <c r="B1034" s="176" t="s">
        <v>3598</v>
      </c>
      <c r="C1034" s="38" t="s">
        <v>1066</v>
      </c>
      <c r="D1034" s="286">
        <v>15.276769000000002</v>
      </c>
      <c r="E1034" s="286">
        <v>2.6800000000000001E-4</v>
      </c>
      <c r="F1034" s="286">
        <v>0</v>
      </c>
      <c r="G1034" s="286">
        <v>0</v>
      </c>
      <c r="H1034" s="286">
        <v>3.5430000000000001E-3</v>
      </c>
      <c r="I1034" s="286">
        <v>1.0662E-2</v>
      </c>
      <c r="J1034" s="286">
        <v>1.3069000000000001E-2</v>
      </c>
      <c r="K1034" s="286">
        <v>3.86E-4</v>
      </c>
      <c r="L1034" s="286">
        <v>1.1949999999999999E-3</v>
      </c>
      <c r="M1034" s="286">
        <v>7.2709999999999997E-3</v>
      </c>
    </row>
    <row r="1035" spans="2:13" x14ac:dyDescent="0.3">
      <c r="B1035" s="176" t="s">
        <v>3599</v>
      </c>
      <c r="C1035" s="38" t="s">
        <v>1067</v>
      </c>
      <c r="D1035" s="286">
        <v>1.136668</v>
      </c>
      <c r="E1035" s="286">
        <v>1.1237459999999999</v>
      </c>
      <c r="F1035" s="286">
        <v>1.041061</v>
      </c>
      <c r="G1035" s="286">
        <v>1.0672980000000001</v>
      </c>
      <c r="H1035" s="286">
        <v>1.322581</v>
      </c>
      <c r="I1035" s="286">
        <v>1.2511840000000001</v>
      </c>
      <c r="J1035" s="286">
        <v>1.2810790000000001</v>
      </c>
      <c r="K1035" s="286">
        <v>0.66060799999999997</v>
      </c>
      <c r="L1035" s="286">
        <v>1.2547800000000002</v>
      </c>
      <c r="M1035" s="286">
        <v>1.3912960000000001</v>
      </c>
    </row>
    <row r="1036" spans="2:13" x14ac:dyDescent="0.3">
      <c r="B1036" s="176" t="s">
        <v>3600</v>
      </c>
      <c r="C1036" s="38" t="s">
        <v>1068</v>
      </c>
      <c r="D1036" s="286">
        <v>0</v>
      </c>
      <c r="E1036" s="286">
        <v>0</v>
      </c>
      <c r="F1036" s="286">
        <v>0</v>
      </c>
      <c r="G1036" s="286">
        <v>0</v>
      </c>
      <c r="H1036" s="286">
        <v>2.7E-4</v>
      </c>
      <c r="I1036" s="286">
        <v>0</v>
      </c>
      <c r="J1036" s="286">
        <v>1.2459999999999999E-3</v>
      </c>
      <c r="K1036" s="286">
        <v>3.0499999999999999E-4</v>
      </c>
      <c r="L1036" s="286">
        <v>1.0971999999999999E-2</v>
      </c>
      <c r="M1036" s="286">
        <v>8.9289999999999994E-3</v>
      </c>
    </row>
    <row r="1037" spans="2:13" x14ac:dyDescent="0.3">
      <c r="B1037" s="176" t="s">
        <v>3601</v>
      </c>
      <c r="C1037" s="38" t="s">
        <v>90</v>
      </c>
      <c r="D1037" s="286">
        <v>9.0009969999999999</v>
      </c>
      <c r="E1037" s="286">
        <v>11.210049</v>
      </c>
      <c r="F1037" s="286">
        <v>8.6519779999999997</v>
      </c>
      <c r="G1037" s="286">
        <v>9.0871729999999999</v>
      </c>
      <c r="H1037" s="286">
        <v>15.891424000000001</v>
      </c>
      <c r="I1037" s="286">
        <v>17.077779</v>
      </c>
      <c r="J1037" s="286">
        <v>16.671033999999999</v>
      </c>
      <c r="K1037" s="286">
        <v>18.721977000000003</v>
      </c>
      <c r="L1037" s="286">
        <v>24.256250000000001</v>
      </c>
      <c r="M1037" s="286">
        <v>31.375477</v>
      </c>
    </row>
    <row r="1038" spans="2:13" x14ac:dyDescent="0.3">
      <c r="B1038" s="176" t="s">
        <v>3602</v>
      </c>
      <c r="C1038" s="38" t="s">
        <v>1069</v>
      </c>
      <c r="D1038" s="286">
        <v>1.11632</v>
      </c>
      <c r="E1038" s="286">
        <v>1.293574</v>
      </c>
      <c r="F1038" s="286">
        <v>1.2877960000000002</v>
      </c>
      <c r="G1038" s="286">
        <v>0.98320200000000002</v>
      </c>
      <c r="H1038" s="286">
        <v>1.2662709999999999</v>
      </c>
      <c r="I1038" s="286">
        <v>1.4129369999999999</v>
      </c>
      <c r="J1038" s="286">
        <v>1.698453</v>
      </c>
      <c r="K1038" s="286">
        <v>2.5382009999999999</v>
      </c>
      <c r="L1038" s="286">
        <v>2.545671</v>
      </c>
      <c r="M1038" s="286">
        <v>2.210931</v>
      </c>
    </row>
    <row r="1039" spans="2:13" x14ac:dyDescent="0.3">
      <c r="B1039" s="176" t="s">
        <v>3603</v>
      </c>
      <c r="C1039" s="38" t="s">
        <v>1070</v>
      </c>
      <c r="D1039" s="286">
        <v>28.845787000000001</v>
      </c>
      <c r="E1039" s="286">
        <v>28.228006999999998</v>
      </c>
      <c r="F1039" s="286">
        <v>27.889164999999998</v>
      </c>
      <c r="G1039" s="286">
        <v>29.576222000000001</v>
      </c>
      <c r="H1039" s="286">
        <v>39.688479000000001</v>
      </c>
      <c r="I1039" s="286">
        <v>44.481476999999998</v>
      </c>
      <c r="J1039" s="286">
        <v>47.282014000000004</v>
      </c>
      <c r="K1039" s="286">
        <v>43.574736000000001</v>
      </c>
      <c r="L1039" s="286">
        <v>55.032158000000003</v>
      </c>
      <c r="M1039" s="286">
        <v>56.075001999999998</v>
      </c>
    </row>
    <row r="1040" spans="2:13" x14ac:dyDescent="0.3">
      <c r="B1040" s="176" t="s">
        <v>3604</v>
      </c>
      <c r="C1040" s="38" t="s">
        <v>2486</v>
      </c>
      <c r="D1040" s="286">
        <v>1.466631</v>
      </c>
      <c r="E1040" s="286">
        <v>0</v>
      </c>
      <c r="F1040" s="286">
        <v>0</v>
      </c>
      <c r="G1040" s="286">
        <v>0</v>
      </c>
      <c r="H1040" s="286">
        <v>0</v>
      </c>
      <c r="I1040" s="286">
        <v>0</v>
      </c>
      <c r="J1040" s="286">
        <v>0</v>
      </c>
      <c r="K1040" s="286">
        <v>5.6629999999999996E-3</v>
      </c>
      <c r="L1040" s="286">
        <v>2.2720000000000001E-3</v>
      </c>
      <c r="M1040" s="286">
        <v>2.4399999999999999E-4</v>
      </c>
    </row>
    <row r="1041" spans="2:13" x14ac:dyDescent="0.3">
      <c r="B1041" s="176" t="s">
        <v>3605</v>
      </c>
      <c r="C1041" s="38" t="s">
        <v>2497</v>
      </c>
      <c r="D1041" s="286">
        <v>6.7486999999999991E-2</v>
      </c>
      <c r="E1041" s="286">
        <v>4.4879999999999998E-3</v>
      </c>
      <c r="F1041" s="286">
        <v>0</v>
      </c>
      <c r="G1041" s="286">
        <v>0</v>
      </c>
      <c r="H1041" s="286">
        <v>0</v>
      </c>
      <c r="I1041" s="286">
        <v>9.5799999999999998E-4</v>
      </c>
      <c r="J1041" s="286">
        <v>7.0590000000000002E-3</v>
      </c>
      <c r="K1041" s="286">
        <v>1.6429999999999999E-3</v>
      </c>
      <c r="L1041" s="286">
        <v>2.9529999999999999E-3</v>
      </c>
      <c r="M1041" s="286">
        <v>1.6798E-2</v>
      </c>
    </row>
    <row r="1042" spans="2:13" x14ac:dyDescent="0.3">
      <c r="B1042" s="176" t="s">
        <v>3606</v>
      </c>
      <c r="C1042" s="38" t="s">
        <v>2498</v>
      </c>
      <c r="D1042" s="286">
        <v>1.4178069999999998</v>
      </c>
      <c r="E1042" s="286">
        <v>1.8062710000000002</v>
      </c>
      <c r="F1042" s="286">
        <v>1.7086760000000001</v>
      </c>
      <c r="G1042" s="286">
        <v>2.2172479999999997</v>
      </c>
      <c r="H1042" s="286">
        <v>3.0270789999999996</v>
      </c>
      <c r="I1042" s="286">
        <v>3.2585449999999998</v>
      </c>
      <c r="J1042" s="286">
        <v>3.2889719999999998</v>
      </c>
      <c r="K1042" s="286">
        <v>2.7905930000000003</v>
      </c>
      <c r="L1042" s="286">
        <v>1.7176E-2</v>
      </c>
      <c r="M1042" s="286">
        <v>4.5913000000000002E-2</v>
      </c>
    </row>
    <row r="1043" spans="2:13" x14ac:dyDescent="0.3">
      <c r="B1043" s="176" t="s">
        <v>3607</v>
      </c>
      <c r="C1043" s="38" t="s">
        <v>1071</v>
      </c>
      <c r="D1043" s="286">
        <v>4.3990200000000002</v>
      </c>
      <c r="E1043" s="286">
        <v>0</v>
      </c>
      <c r="F1043" s="286">
        <v>0</v>
      </c>
      <c r="G1043" s="286">
        <v>0</v>
      </c>
      <c r="H1043" s="286">
        <v>0</v>
      </c>
      <c r="I1043" s="286">
        <v>5.3300000000000005E-4</v>
      </c>
      <c r="J1043" s="286">
        <v>3.8876999999999995E-2</v>
      </c>
      <c r="K1043" s="286">
        <v>1.7534000000000001E-2</v>
      </c>
      <c r="L1043" s="286">
        <v>6.9732000000000002E-2</v>
      </c>
      <c r="M1043" s="286">
        <v>7.4073000000000014E-2</v>
      </c>
    </row>
    <row r="1044" spans="2:13" x14ac:dyDescent="0.3">
      <c r="B1044" s="176" t="s">
        <v>3608</v>
      </c>
      <c r="C1044" s="38" t="s">
        <v>845</v>
      </c>
      <c r="D1044" s="286">
        <v>0</v>
      </c>
      <c r="E1044" s="286">
        <v>0</v>
      </c>
      <c r="F1044" s="286">
        <v>0</v>
      </c>
      <c r="G1044" s="286">
        <v>0</v>
      </c>
      <c r="H1044" s="286">
        <v>0</v>
      </c>
      <c r="I1044" s="286">
        <v>0</v>
      </c>
      <c r="J1044" s="286">
        <v>4.44E-4</v>
      </c>
      <c r="K1044" s="286">
        <v>3.0499999999999999E-4</v>
      </c>
      <c r="L1044" s="286">
        <v>3.2919999999999998E-3</v>
      </c>
      <c r="M1044" s="286">
        <v>1.183E-3</v>
      </c>
    </row>
    <row r="1045" spans="2:13" x14ac:dyDescent="0.3">
      <c r="B1045" s="176" t="s">
        <v>3609</v>
      </c>
      <c r="C1045" s="38" t="s">
        <v>1072</v>
      </c>
      <c r="D1045" s="286">
        <v>3.3788309999999999</v>
      </c>
      <c r="E1045" s="286">
        <v>3.1341070000000002</v>
      </c>
      <c r="F1045" s="286">
        <v>3.3982180000000004</v>
      </c>
      <c r="G1045" s="286">
        <v>3.9670409999999996</v>
      </c>
      <c r="H1045" s="286">
        <v>4.9833980000000002</v>
      </c>
      <c r="I1045" s="286">
        <v>4.9934029999999998</v>
      </c>
      <c r="J1045" s="286">
        <v>5.4837020000000001</v>
      </c>
      <c r="K1045" s="286">
        <v>6.1551530000000003</v>
      </c>
      <c r="L1045" s="286">
        <v>6.8307149999999996</v>
      </c>
      <c r="M1045" s="286">
        <v>7.2499029999999998</v>
      </c>
    </row>
    <row r="1046" spans="2:13" x14ac:dyDescent="0.3">
      <c r="B1046" s="176" t="s">
        <v>3610</v>
      </c>
      <c r="C1046" s="38" t="s">
        <v>1073</v>
      </c>
      <c r="D1046" s="286">
        <v>0</v>
      </c>
      <c r="E1046" s="286">
        <v>0</v>
      </c>
      <c r="F1046" s="286">
        <v>0</v>
      </c>
      <c r="G1046" s="286">
        <v>0</v>
      </c>
      <c r="H1046" s="286">
        <v>0</v>
      </c>
      <c r="I1046" s="286">
        <v>7.9999999999999996E-6</v>
      </c>
      <c r="J1046" s="286">
        <v>1.0509000000000001E-2</v>
      </c>
      <c r="K1046" s="286">
        <v>3.4425999999999998E-2</v>
      </c>
      <c r="L1046" s="286">
        <v>0.15670600000000001</v>
      </c>
      <c r="M1046" s="286">
        <v>0.10427399999999999</v>
      </c>
    </row>
    <row r="1047" spans="2:13" x14ac:dyDescent="0.3">
      <c r="B1047" s="176" t="s">
        <v>3611</v>
      </c>
      <c r="C1047" s="38" t="s">
        <v>1074</v>
      </c>
      <c r="D1047" s="286">
        <v>17.263832000000001</v>
      </c>
      <c r="E1047" s="286">
        <v>21.471722</v>
      </c>
      <c r="F1047" s="286">
        <v>19.734299</v>
      </c>
      <c r="G1047" s="286">
        <v>19.062480000000001</v>
      </c>
      <c r="H1047" s="286">
        <v>26.050485999999999</v>
      </c>
      <c r="I1047" s="286">
        <v>28.231696999999997</v>
      </c>
      <c r="J1047" s="286">
        <v>31.005689</v>
      </c>
      <c r="K1047" s="286">
        <v>28.969594000000001</v>
      </c>
      <c r="L1047" s="286">
        <v>33.093751000000005</v>
      </c>
      <c r="M1047" s="286">
        <v>33.786712000000001</v>
      </c>
    </row>
    <row r="1048" spans="2:13" s="22" customFormat="1" x14ac:dyDescent="0.3">
      <c r="B1048" s="176" t="s">
        <v>3612</v>
      </c>
      <c r="C1048" s="134" t="s">
        <v>1075</v>
      </c>
      <c r="D1048" s="286">
        <v>177.405282</v>
      </c>
      <c r="E1048" s="286">
        <v>185.675951</v>
      </c>
      <c r="F1048" s="286">
        <v>224.00170300000002</v>
      </c>
      <c r="G1048" s="286">
        <v>208.031374</v>
      </c>
      <c r="H1048" s="286">
        <v>269.61925100000002</v>
      </c>
      <c r="I1048" s="286">
        <v>287.35371299999997</v>
      </c>
      <c r="J1048" s="286">
        <v>279.56979799999999</v>
      </c>
      <c r="K1048" s="286">
        <v>312.41107299999999</v>
      </c>
      <c r="L1048" s="286">
        <v>429.37949600000002</v>
      </c>
      <c r="M1048" s="286">
        <v>512.06571699999995</v>
      </c>
    </row>
    <row r="1049" spans="2:13" x14ac:dyDescent="0.3">
      <c r="B1049" s="176" t="s">
        <v>3613</v>
      </c>
      <c r="C1049" s="38" t="s">
        <v>1076</v>
      </c>
      <c r="D1049" s="286">
        <v>0</v>
      </c>
      <c r="E1049" s="286">
        <v>0</v>
      </c>
      <c r="F1049" s="286">
        <v>0</v>
      </c>
      <c r="G1049" s="286">
        <v>0</v>
      </c>
      <c r="H1049" s="286">
        <v>0</v>
      </c>
      <c r="I1049" s="286">
        <v>1.1069999999999999E-3</v>
      </c>
      <c r="J1049" s="286">
        <v>5.8199999999999994E-4</v>
      </c>
      <c r="K1049" s="286">
        <v>6.8000000000000005E-4</v>
      </c>
      <c r="L1049" s="286">
        <v>1.4E-2</v>
      </c>
      <c r="M1049" s="286">
        <v>4.823E-3</v>
      </c>
    </row>
    <row r="1050" spans="2:13" x14ac:dyDescent="0.3">
      <c r="B1050" s="176" t="s">
        <v>3614</v>
      </c>
      <c r="C1050" s="38" t="s">
        <v>1077</v>
      </c>
      <c r="D1050" s="286">
        <v>0.35483999999999999</v>
      </c>
      <c r="E1050" s="286">
        <v>0.38766400000000001</v>
      </c>
      <c r="F1050" s="286">
        <v>0.38977599999999996</v>
      </c>
      <c r="G1050" s="286">
        <v>0.44587399999999999</v>
      </c>
      <c r="H1050" s="286">
        <v>0.57613600000000009</v>
      </c>
      <c r="I1050" s="286">
        <v>0.67349700000000001</v>
      </c>
      <c r="J1050" s="286">
        <v>0.85471400000000008</v>
      </c>
      <c r="K1050" s="286">
        <v>1.36249</v>
      </c>
      <c r="L1050" s="286">
        <v>2.391683</v>
      </c>
      <c r="M1050" s="286">
        <v>2.9259279999999999</v>
      </c>
    </row>
    <row r="1051" spans="2:13" x14ac:dyDescent="0.3">
      <c r="B1051" s="176" t="s">
        <v>3615</v>
      </c>
      <c r="C1051" s="38" t="s">
        <v>1078</v>
      </c>
      <c r="D1051" s="286">
        <v>0</v>
      </c>
      <c r="E1051" s="286">
        <v>3.7750000000000001E-3</v>
      </c>
      <c r="F1051" s="286">
        <v>1.4992E-2</v>
      </c>
      <c r="G1051" s="286">
        <v>1.8619999999999998E-2</v>
      </c>
      <c r="H1051" s="286">
        <v>3.2898000000000004E-2</v>
      </c>
      <c r="I1051" s="286">
        <v>3.9650999999999999E-2</v>
      </c>
      <c r="J1051" s="286">
        <v>5.8087E-2</v>
      </c>
      <c r="K1051" s="286">
        <v>5.4287000000000002E-2</v>
      </c>
      <c r="L1051" s="286">
        <v>5.8271999999999997E-2</v>
      </c>
      <c r="M1051" s="286">
        <v>7.8069E-2</v>
      </c>
    </row>
    <row r="1052" spans="2:13" x14ac:dyDescent="0.3">
      <c r="B1052" s="176" t="s">
        <v>3616</v>
      </c>
      <c r="C1052" s="38" t="s">
        <v>1079</v>
      </c>
      <c r="D1052" s="286">
        <v>14.018767</v>
      </c>
      <c r="E1052" s="286">
        <v>14.998978000000001</v>
      </c>
      <c r="F1052" s="286">
        <v>14.977962999999999</v>
      </c>
      <c r="G1052" s="286">
        <v>15.752573000000002</v>
      </c>
      <c r="H1052" s="286">
        <v>22.549524999999999</v>
      </c>
      <c r="I1052" s="286">
        <v>22.517505</v>
      </c>
      <c r="J1052" s="286">
        <v>21.757822000000004</v>
      </c>
      <c r="K1052" s="286">
        <v>24.649986000000002</v>
      </c>
      <c r="L1052" s="286">
        <v>23.021947000000001</v>
      </c>
      <c r="M1052" s="286">
        <v>23.77411</v>
      </c>
    </row>
    <row r="1053" spans="2:13" x14ac:dyDescent="0.3">
      <c r="B1053" s="176" t="s">
        <v>3617</v>
      </c>
      <c r="C1053" s="38" t="s">
        <v>1080</v>
      </c>
      <c r="D1053" s="286">
        <v>0.63030999999999993</v>
      </c>
      <c r="E1053" s="286">
        <v>5.3981999999999995E-2</v>
      </c>
      <c r="F1053" s="286">
        <v>0.168851</v>
      </c>
      <c r="G1053" s="286">
        <v>0.19234400000000001</v>
      </c>
      <c r="H1053" s="286">
        <v>1.1717650000000002</v>
      </c>
      <c r="I1053" s="286">
        <v>1.791104</v>
      </c>
      <c r="J1053" s="286">
        <v>2.2369589999999997</v>
      </c>
      <c r="K1053" s="286">
        <v>2.9724849999999998</v>
      </c>
      <c r="L1053" s="286">
        <v>4.4320570000000004</v>
      </c>
      <c r="M1053" s="286">
        <v>5.6094920000000004</v>
      </c>
    </row>
    <row r="1054" spans="2:13" x14ac:dyDescent="0.3">
      <c r="B1054" s="176" t="s">
        <v>3618</v>
      </c>
      <c r="C1054" s="38" t="s">
        <v>1081</v>
      </c>
      <c r="D1054" s="286">
        <v>59.023700999999996</v>
      </c>
      <c r="E1054" s="286">
        <v>59.875928999999999</v>
      </c>
      <c r="F1054" s="286">
        <v>60.788727000000002</v>
      </c>
      <c r="G1054" s="286">
        <v>52.428764000000001</v>
      </c>
      <c r="H1054" s="286">
        <v>74.856454000000014</v>
      </c>
      <c r="I1054" s="286">
        <v>94.698959000000002</v>
      </c>
      <c r="J1054" s="286">
        <v>74.776966999999999</v>
      </c>
      <c r="K1054" s="286">
        <v>77.658212000000006</v>
      </c>
      <c r="L1054" s="286">
        <v>85.883969000000008</v>
      </c>
      <c r="M1054" s="286">
        <v>92.748046000000002</v>
      </c>
    </row>
    <row r="1055" spans="2:13" x14ac:dyDescent="0.3">
      <c r="B1055" s="176" t="s">
        <v>3619</v>
      </c>
      <c r="C1055" s="38" t="s">
        <v>1082</v>
      </c>
      <c r="D1055" s="286">
        <v>23.106126</v>
      </c>
      <c r="E1055" s="286">
        <v>18.594259999999998</v>
      </c>
      <c r="F1055" s="286">
        <v>18.269757999999999</v>
      </c>
      <c r="G1055" s="286">
        <v>18.539153000000002</v>
      </c>
      <c r="H1055" s="286">
        <v>29.979646000000002</v>
      </c>
      <c r="I1055" s="286">
        <v>28.030234999999998</v>
      </c>
      <c r="J1055" s="286">
        <v>23.259717999999999</v>
      </c>
      <c r="K1055" s="286">
        <v>25.119108000000001</v>
      </c>
      <c r="L1055" s="286">
        <v>39.331828999999999</v>
      </c>
      <c r="M1055" s="286">
        <v>43.438459999999999</v>
      </c>
    </row>
    <row r="1056" spans="2:13" x14ac:dyDescent="0.3">
      <c r="B1056" s="176" t="s">
        <v>3620</v>
      </c>
      <c r="C1056" s="38" t="s">
        <v>422</v>
      </c>
      <c r="D1056" s="286">
        <v>19.490949000000001</v>
      </c>
      <c r="E1056" s="286">
        <v>24.178192000000003</v>
      </c>
      <c r="F1056" s="286">
        <v>25.178815999999998</v>
      </c>
      <c r="G1056" s="286">
        <v>26.195133999999999</v>
      </c>
      <c r="H1056" s="286">
        <v>33.977021000000001</v>
      </c>
      <c r="I1056" s="286">
        <v>36.677083999999994</v>
      </c>
      <c r="J1056" s="286">
        <v>38.650356000000002</v>
      </c>
      <c r="K1056" s="286">
        <v>40.774478000000002</v>
      </c>
      <c r="L1056" s="286">
        <v>48.620532999999995</v>
      </c>
      <c r="M1056" s="286">
        <v>50.092886</v>
      </c>
    </row>
    <row r="1057" spans="2:13" x14ac:dyDescent="0.3">
      <c r="B1057" s="176" t="s">
        <v>3621</v>
      </c>
      <c r="C1057" s="38" t="s">
        <v>1083</v>
      </c>
      <c r="D1057" s="286">
        <v>4.5954259999999998</v>
      </c>
      <c r="E1057" s="286">
        <v>5.01227</v>
      </c>
      <c r="F1057" s="286">
        <v>4.7050230000000006</v>
      </c>
      <c r="G1057" s="286">
        <v>4.8446810000000005</v>
      </c>
      <c r="H1057" s="286">
        <v>6.0534590000000001</v>
      </c>
      <c r="I1057" s="286">
        <v>6.7230439999999998</v>
      </c>
      <c r="J1057" s="286">
        <v>7.7322179999999996</v>
      </c>
      <c r="K1057" s="286">
        <v>9.758006</v>
      </c>
      <c r="L1057" s="286">
        <v>11.009415000000001</v>
      </c>
      <c r="M1057" s="286">
        <v>11.987358</v>
      </c>
    </row>
    <row r="1058" spans="2:13" x14ac:dyDescent="0.3">
      <c r="B1058" s="176" t="s">
        <v>3622</v>
      </c>
      <c r="C1058" s="38" t="s">
        <v>1084</v>
      </c>
      <c r="D1058" s="286">
        <v>0</v>
      </c>
      <c r="E1058" s="286">
        <v>0</v>
      </c>
      <c r="F1058" s="286">
        <v>0</v>
      </c>
      <c r="G1058" s="286">
        <v>0</v>
      </c>
      <c r="H1058" s="286">
        <v>0</v>
      </c>
      <c r="I1058" s="286">
        <v>3.2299999999999999E-4</v>
      </c>
      <c r="J1058" s="286">
        <v>9.2750000000000003E-3</v>
      </c>
      <c r="K1058" s="286">
        <v>1.1584000000000001E-2</v>
      </c>
      <c r="L1058" s="286">
        <v>2.1572000000000001E-2</v>
      </c>
      <c r="M1058" s="286">
        <v>1.3656999999999999E-2</v>
      </c>
    </row>
    <row r="1059" spans="2:13" x14ac:dyDescent="0.3">
      <c r="B1059" s="176" t="s">
        <v>3623</v>
      </c>
      <c r="C1059" s="38" t="s">
        <v>1085</v>
      </c>
      <c r="D1059" s="286">
        <v>0</v>
      </c>
      <c r="E1059" s="286">
        <v>0</v>
      </c>
      <c r="F1059" s="286">
        <v>1.5900000000000002E-4</v>
      </c>
      <c r="G1059" s="286">
        <v>1.7700780000000003</v>
      </c>
      <c r="H1059" s="286">
        <v>2.420283</v>
      </c>
      <c r="I1059" s="286">
        <v>2.8388400000000003</v>
      </c>
      <c r="J1059" s="286">
        <v>3.1497929999999998</v>
      </c>
      <c r="K1059" s="286">
        <v>4.3222899999999997</v>
      </c>
      <c r="L1059" s="286">
        <v>3.9011990000000001</v>
      </c>
      <c r="M1059" s="286">
        <v>3.8727019999999999</v>
      </c>
    </row>
    <row r="1060" spans="2:13" ht="13.5" x14ac:dyDescent="0.25">
      <c r="B1060" s="174"/>
      <c r="C1060" s="38" t="s">
        <v>29</v>
      </c>
      <c r="D1060" s="286">
        <v>6.7933849999999998</v>
      </c>
      <c r="E1060" s="286">
        <v>5.1908570000000003</v>
      </c>
      <c r="F1060" s="286">
        <v>0.431114</v>
      </c>
      <c r="G1060" s="286">
        <v>4.3627159999999998</v>
      </c>
      <c r="H1060" s="286">
        <v>4.1429309999999999</v>
      </c>
      <c r="I1060" s="286">
        <v>1.2669999999999999E-3</v>
      </c>
      <c r="J1060" s="286">
        <v>9.7599999999999998E-4</v>
      </c>
      <c r="K1060" s="286">
        <v>1.8749999999999999E-3</v>
      </c>
      <c r="L1060" s="286">
        <v>2.3373000000000001E-2</v>
      </c>
      <c r="M1060" s="286">
        <v>2.1909000000000001E-2</v>
      </c>
    </row>
    <row r="1061" spans="2:13" ht="2.25" customHeight="1" x14ac:dyDescent="0.25">
      <c r="B1061" s="174"/>
      <c r="C1061" s="38"/>
      <c r="D1061" s="286"/>
      <c r="E1061" s="286"/>
      <c r="F1061" s="286"/>
      <c r="G1061" s="286"/>
      <c r="H1061" s="286"/>
      <c r="I1061" s="286"/>
      <c r="J1061" s="286"/>
      <c r="K1061" s="286"/>
      <c r="L1061" s="286"/>
      <c r="M1061" s="286"/>
    </row>
    <row r="1062" spans="2:13" ht="13.5" x14ac:dyDescent="0.25">
      <c r="B1062" s="229" t="s">
        <v>2615</v>
      </c>
      <c r="C1062" s="230" t="s">
        <v>2524</v>
      </c>
      <c r="D1062" s="285">
        <f>SUM(D1063:D1633)</f>
        <v>1150.867493</v>
      </c>
      <c r="E1062" s="285">
        <f t="shared" ref="E1062:M1062" si="25">SUM(E1063:E1633)</f>
        <v>1214.7938359999989</v>
      </c>
      <c r="F1062" s="285">
        <f t="shared" si="25"/>
        <v>1262.9496180000003</v>
      </c>
      <c r="G1062" s="285">
        <f t="shared" si="25"/>
        <v>1420.1953599999995</v>
      </c>
      <c r="H1062" s="285">
        <f t="shared" si="25"/>
        <v>1534.197077</v>
      </c>
      <c r="I1062" s="285">
        <f t="shared" si="25"/>
        <v>1736.8432760000021</v>
      </c>
      <c r="J1062" s="285">
        <f t="shared" si="25"/>
        <v>1823.4018490000008</v>
      </c>
      <c r="K1062" s="285">
        <f t="shared" si="25"/>
        <v>1897.5655640000004</v>
      </c>
      <c r="L1062" s="285">
        <f t="shared" si="25"/>
        <v>2404.8296160000004</v>
      </c>
      <c r="M1062" s="285">
        <f t="shared" si="25"/>
        <v>2902.8305590000045</v>
      </c>
    </row>
    <row r="1063" spans="2:13" ht="13.5" x14ac:dyDescent="0.25">
      <c r="B1063" s="173" t="s">
        <v>3624</v>
      </c>
      <c r="C1063" s="38" t="s">
        <v>1086</v>
      </c>
      <c r="D1063" s="286">
        <v>0.18171999999999999</v>
      </c>
      <c r="E1063" s="286">
        <v>0</v>
      </c>
      <c r="F1063" s="286">
        <v>1.8979999999999999E-3</v>
      </c>
      <c r="G1063" s="286">
        <v>7.8009999999999998E-3</v>
      </c>
      <c r="H1063" s="286">
        <v>0</v>
      </c>
      <c r="I1063" s="286">
        <v>9.5000000000000005E-5</v>
      </c>
      <c r="J1063" s="286">
        <v>3.2339999999999999E-3</v>
      </c>
      <c r="K1063" s="286">
        <v>3.3301999999999998E-2</v>
      </c>
      <c r="L1063" s="286">
        <v>0.11606899999999999</v>
      </c>
      <c r="M1063" s="286">
        <v>0.111958</v>
      </c>
    </row>
    <row r="1064" spans="2:13" ht="13.5" x14ac:dyDescent="0.25">
      <c r="B1064" s="173" t="s">
        <v>3625</v>
      </c>
      <c r="C1064" s="38" t="s">
        <v>1087</v>
      </c>
      <c r="D1064" s="286">
        <v>3.544162</v>
      </c>
      <c r="E1064" s="286">
        <v>3.8783379999999998</v>
      </c>
      <c r="F1064" s="286">
        <v>3.3640919999999999</v>
      </c>
      <c r="G1064" s="286">
        <v>2.9684050000000002</v>
      </c>
      <c r="H1064" s="286">
        <v>3.0196759999999996</v>
      </c>
      <c r="I1064" s="286">
        <v>2.5320809999999998</v>
      </c>
      <c r="J1064" s="286">
        <v>2.815483</v>
      </c>
      <c r="K1064" s="286">
        <v>2.7884599999999997</v>
      </c>
      <c r="L1064" s="286">
        <v>3.4582709999999999</v>
      </c>
      <c r="M1064" s="286">
        <v>3.4553029999999998</v>
      </c>
    </row>
    <row r="1065" spans="2:13" ht="13.5" x14ac:dyDescent="0.25">
      <c r="B1065" s="173" t="s">
        <v>3626</v>
      </c>
      <c r="C1065" s="38" t="s">
        <v>2509</v>
      </c>
      <c r="D1065" s="286">
        <v>0</v>
      </c>
      <c r="E1065" s="286">
        <v>0</v>
      </c>
      <c r="F1065" s="286">
        <v>0</v>
      </c>
      <c r="G1065" s="286">
        <v>0</v>
      </c>
      <c r="H1065" s="286">
        <v>0</v>
      </c>
      <c r="I1065" s="286">
        <v>7.3639999999999999E-3</v>
      </c>
      <c r="J1065" s="286">
        <v>0.103461</v>
      </c>
      <c r="K1065" s="286">
        <v>0.17740900000000001</v>
      </c>
      <c r="L1065" s="286">
        <v>0.46132400000000007</v>
      </c>
      <c r="M1065" s="286">
        <v>0.444189</v>
      </c>
    </row>
    <row r="1066" spans="2:13" ht="13.5" x14ac:dyDescent="0.25">
      <c r="B1066" s="173" t="s">
        <v>3627</v>
      </c>
      <c r="C1066" s="38" t="s">
        <v>1088</v>
      </c>
      <c r="D1066" s="286">
        <v>3.8085000000000001E-2</v>
      </c>
      <c r="E1066" s="286">
        <v>3.1864000000000003E-2</v>
      </c>
      <c r="F1066" s="286">
        <v>1.4799999999999999E-4</v>
      </c>
      <c r="G1066" s="286">
        <v>0</v>
      </c>
      <c r="H1066" s="286">
        <v>0</v>
      </c>
      <c r="I1066" s="286">
        <v>8.5100000000000009E-4</v>
      </c>
      <c r="J1066" s="286">
        <v>2.0394000000000002E-2</v>
      </c>
      <c r="K1066" s="286">
        <v>1.5938000000000001E-2</v>
      </c>
      <c r="L1066" s="286">
        <v>5.1692000000000002E-2</v>
      </c>
      <c r="M1066" s="286">
        <v>5.9052999999999994E-2</v>
      </c>
    </row>
    <row r="1067" spans="2:13" ht="13.5" x14ac:dyDescent="0.25">
      <c r="B1067" s="173" t="s">
        <v>3628</v>
      </c>
      <c r="C1067" s="38" t="s">
        <v>1089</v>
      </c>
      <c r="D1067" s="286">
        <v>1.9629000000000001E-2</v>
      </c>
      <c r="E1067" s="286">
        <v>0</v>
      </c>
      <c r="F1067" s="286">
        <v>0</v>
      </c>
      <c r="G1067" s="286">
        <v>0</v>
      </c>
      <c r="H1067" s="286">
        <v>0</v>
      </c>
      <c r="I1067" s="286">
        <v>0</v>
      </c>
      <c r="J1067" s="286">
        <v>2.6522999999999998E-2</v>
      </c>
      <c r="K1067" s="286">
        <v>1.3674E-2</v>
      </c>
      <c r="L1067" s="286">
        <v>3.9281999999999997E-2</v>
      </c>
      <c r="M1067" s="286">
        <v>3.3687999999999996E-2</v>
      </c>
    </row>
    <row r="1068" spans="2:13" ht="13.5" x14ac:dyDescent="0.25">
      <c r="B1068" s="173" t="s">
        <v>3629</v>
      </c>
      <c r="C1068" s="38" t="s">
        <v>1090</v>
      </c>
      <c r="D1068" s="286">
        <v>9.0640000000000009E-3</v>
      </c>
      <c r="E1068" s="286">
        <v>1.8570000000000001E-3</v>
      </c>
      <c r="F1068" s="286">
        <v>8.470000000000001E-4</v>
      </c>
      <c r="G1068" s="286">
        <v>2.7560000000000002E-3</v>
      </c>
      <c r="H1068" s="286">
        <v>4.5999999999999996E-4</v>
      </c>
      <c r="I1068" s="286">
        <v>1.8160000000000001E-3</v>
      </c>
      <c r="J1068" s="286">
        <v>4.0066000000000004E-2</v>
      </c>
      <c r="K1068" s="286">
        <v>6.8588999999999997E-2</v>
      </c>
      <c r="L1068" s="286">
        <v>0.116511</v>
      </c>
      <c r="M1068" s="286">
        <v>0.118718</v>
      </c>
    </row>
    <row r="1069" spans="2:13" ht="13.5" x14ac:dyDescent="0.25">
      <c r="B1069" s="173" t="s">
        <v>3630</v>
      </c>
      <c r="C1069" s="38" t="s">
        <v>1091</v>
      </c>
      <c r="D1069" s="286">
        <v>15.538714000000001</v>
      </c>
      <c r="E1069" s="286">
        <v>16.294279</v>
      </c>
      <c r="F1069" s="286">
        <v>16.031844</v>
      </c>
      <c r="G1069" s="286">
        <v>16.455368</v>
      </c>
      <c r="H1069" s="286">
        <v>18.24849</v>
      </c>
      <c r="I1069" s="286">
        <v>19.966262</v>
      </c>
      <c r="J1069" s="286">
        <v>21.012882000000001</v>
      </c>
      <c r="K1069" s="286">
        <v>18.828499999999998</v>
      </c>
      <c r="L1069" s="286">
        <v>21.876275</v>
      </c>
      <c r="M1069" s="286">
        <v>27.648819</v>
      </c>
    </row>
    <row r="1070" spans="2:13" ht="13.5" x14ac:dyDescent="0.25">
      <c r="B1070" s="173" t="s">
        <v>3631</v>
      </c>
      <c r="C1070" s="38" t="s">
        <v>1092</v>
      </c>
      <c r="D1070" s="286">
        <v>1.181E-3</v>
      </c>
      <c r="E1070" s="286">
        <v>0</v>
      </c>
      <c r="F1070" s="286">
        <v>2.4600000000000002E-4</v>
      </c>
      <c r="G1070" s="286">
        <v>4.15E-4</v>
      </c>
      <c r="H1070" s="286">
        <v>1.583E-3</v>
      </c>
      <c r="I1070" s="286">
        <v>2.0070000000000001E-3</v>
      </c>
      <c r="J1070" s="286">
        <v>4.4655E-2</v>
      </c>
      <c r="K1070" s="286">
        <v>7.8237000000000001E-2</v>
      </c>
      <c r="L1070" s="286">
        <v>9.4139E-2</v>
      </c>
      <c r="M1070" s="286">
        <v>0.12688100000000002</v>
      </c>
    </row>
    <row r="1071" spans="2:13" ht="13.5" x14ac:dyDescent="0.25">
      <c r="B1071" s="173" t="s">
        <v>3632</v>
      </c>
      <c r="C1071" s="38" t="s">
        <v>1093</v>
      </c>
      <c r="D1071" s="286">
        <v>0</v>
      </c>
      <c r="E1071" s="286">
        <v>0</v>
      </c>
      <c r="F1071" s="286">
        <v>0</v>
      </c>
      <c r="G1071" s="286">
        <v>0</v>
      </c>
      <c r="H1071" s="286">
        <v>0</v>
      </c>
      <c r="I1071" s="286">
        <v>0</v>
      </c>
      <c r="J1071" s="286">
        <v>0</v>
      </c>
      <c r="K1071" s="286">
        <v>0</v>
      </c>
      <c r="L1071" s="286">
        <v>4.4729999999999995E-3</v>
      </c>
      <c r="M1071" s="286">
        <v>1.6032000000000001E-2</v>
      </c>
    </row>
    <row r="1072" spans="2:13" ht="13.5" x14ac:dyDescent="0.25">
      <c r="B1072" s="173" t="s">
        <v>3633</v>
      </c>
      <c r="C1072" s="38" t="s">
        <v>1094</v>
      </c>
      <c r="D1072" s="286">
        <v>8.643377000000001</v>
      </c>
      <c r="E1072" s="286">
        <v>8.3101629999999993</v>
      </c>
      <c r="F1072" s="286">
        <v>7.2688769999999998</v>
      </c>
      <c r="G1072" s="286">
        <v>7.1484459999999999</v>
      </c>
      <c r="H1072" s="286">
        <v>7.5074199999999998</v>
      </c>
      <c r="I1072" s="286">
        <v>9.7001530000000002</v>
      </c>
      <c r="J1072" s="286">
        <v>9.4656599999999997</v>
      </c>
      <c r="K1072" s="286">
        <v>11.894193</v>
      </c>
      <c r="L1072" s="286">
        <v>11.988434999999999</v>
      </c>
      <c r="M1072" s="286">
        <v>3.3664810000000003</v>
      </c>
    </row>
    <row r="1073" spans="2:13" ht="13.5" x14ac:dyDescent="0.25">
      <c r="B1073" s="173" t="s">
        <v>3634</v>
      </c>
      <c r="C1073" s="38" t="s">
        <v>1095</v>
      </c>
      <c r="D1073" s="286">
        <v>0.11716699999999999</v>
      </c>
      <c r="E1073" s="286">
        <v>0.11396600000000001</v>
      </c>
      <c r="F1073" s="286">
        <v>7.7629000000000004E-2</v>
      </c>
      <c r="G1073" s="286">
        <v>2.3110000000000002E-2</v>
      </c>
      <c r="H1073" s="286">
        <v>1.7843999999999999E-2</v>
      </c>
      <c r="I1073" s="286">
        <v>0.190743</v>
      </c>
      <c r="J1073" s="286">
        <v>0.783941</v>
      </c>
      <c r="K1073" s="286">
        <v>0.93112699999999993</v>
      </c>
      <c r="L1073" s="286">
        <v>1.25162</v>
      </c>
      <c r="M1073" s="286">
        <v>1.4108300000000003</v>
      </c>
    </row>
    <row r="1074" spans="2:13" ht="13.5" x14ac:dyDescent="0.25">
      <c r="B1074" s="173" t="s">
        <v>3635</v>
      </c>
      <c r="C1074" s="38" t="s">
        <v>1096</v>
      </c>
      <c r="D1074" s="286">
        <v>1.4334119999999999</v>
      </c>
      <c r="E1074" s="286">
        <v>1.4192040000000001</v>
      </c>
      <c r="F1074" s="286">
        <v>1.4500850000000001</v>
      </c>
      <c r="G1074" s="286">
        <v>1.2951429999999999</v>
      </c>
      <c r="H1074" s="286">
        <v>0.66378300000000001</v>
      </c>
      <c r="I1074" s="286">
        <v>2.0792760000000001</v>
      </c>
      <c r="J1074" s="286">
        <v>1.9591280000000002</v>
      </c>
      <c r="K1074" s="286">
        <v>2.285539</v>
      </c>
      <c r="L1074" s="286">
        <v>2.2254970000000003</v>
      </c>
      <c r="M1074" s="286">
        <v>2.6189369999999998</v>
      </c>
    </row>
    <row r="1075" spans="2:13" ht="13.5" x14ac:dyDescent="0.25">
      <c r="B1075" s="173" t="s">
        <v>3636</v>
      </c>
      <c r="C1075" s="38" t="s">
        <v>1097</v>
      </c>
      <c r="D1075" s="286">
        <v>0.99034</v>
      </c>
      <c r="E1075" s="286">
        <v>0.84408799999999995</v>
      </c>
      <c r="F1075" s="286">
        <v>0.86650899999999997</v>
      </c>
      <c r="G1075" s="286">
        <v>0.9208909999999999</v>
      </c>
      <c r="H1075" s="286">
        <v>1.493627</v>
      </c>
      <c r="I1075" s="286">
        <v>1.7880129999999999</v>
      </c>
      <c r="J1075" s="286">
        <v>2.1202130000000001</v>
      </c>
      <c r="K1075" s="286">
        <v>2.88462</v>
      </c>
      <c r="L1075" s="286">
        <v>3.3229829999999998</v>
      </c>
      <c r="M1075" s="286">
        <v>3.2777339999999997</v>
      </c>
    </row>
    <row r="1076" spans="2:13" ht="13.5" x14ac:dyDescent="0.25">
      <c r="B1076" s="173" t="s">
        <v>3637</v>
      </c>
      <c r="C1076" s="136" t="s">
        <v>1098</v>
      </c>
      <c r="D1076" s="286">
        <v>0</v>
      </c>
      <c r="E1076" s="286">
        <v>0</v>
      </c>
      <c r="F1076" s="286">
        <v>0</v>
      </c>
      <c r="G1076" s="286">
        <v>0</v>
      </c>
      <c r="H1076" s="286">
        <v>0</v>
      </c>
      <c r="I1076" s="286">
        <v>0</v>
      </c>
      <c r="J1076" s="286">
        <v>3.4669999999999996E-3</v>
      </c>
      <c r="K1076" s="286">
        <v>1.4060000000000001E-3</v>
      </c>
      <c r="L1076" s="286">
        <v>1.1160999999999999E-2</v>
      </c>
      <c r="M1076" s="286">
        <v>8.6809999999999995E-3</v>
      </c>
    </row>
    <row r="1077" spans="2:13" ht="13.5" x14ac:dyDescent="0.25">
      <c r="B1077" s="173" t="s">
        <v>3638</v>
      </c>
      <c r="C1077" s="38" t="s">
        <v>1099</v>
      </c>
      <c r="D1077" s="286">
        <v>2.1775539999999998</v>
      </c>
      <c r="E1077" s="286">
        <v>2.521614</v>
      </c>
      <c r="F1077" s="286">
        <v>2.6917419999999996</v>
      </c>
      <c r="G1077" s="286">
        <v>3.197762</v>
      </c>
      <c r="H1077" s="286">
        <v>3.0629910000000002</v>
      </c>
      <c r="I1077" s="286">
        <v>3.2778999999999998</v>
      </c>
      <c r="J1077" s="286">
        <v>3.3390300000000002</v>
      </c>
      <c r="K1077" s="286">
        <v>3.6091199999999999</v>
      </c>
      <c r="L1077" s="286">
        <v>4.4566429999999997</v>
      </c>
      <c r="M1077" s="286">
        <v>7.3027250000000006</v>
      </c>
    </row>
    <row r="1078" spans="2:13" ht="13.5" x14ac:dyDescent="0.25">
      <c r="B1078" s="173" t="s">
        <v>3639</v>
      </c>
      <c r="C1078" s="38" t="s">
        <v>1100</v>
      </c>
      <c r="D1078" s="286">
        <v>5.809825</v>
      </c>
      <c r="E1078" s="286">
        <v>5.7649180000000007</v>
      </c>
      <c r="F1078" s="286">
        <v>5.9606370000000002</v>
      </c>
      <c r="G1078" s="286">
        <v>5.330476</v>
      </c>
      <c r="H1078" s="286">
        <v>5.8760690000000002</v>
      </c>
      <c r="I1078" s="286">
        <v>6.5142690000000005</v>
      </c>
      <c r="J1078" s="286">
        <v>6.7692550000000002</v>
      </c>
      <c r="K1078" s="286">
        <v>8.117598000000001</v>
      </c>
      <c r="L1078" s="286">
        <v>9.9438610000000001</v>
      </c>
      <c r="M1078" s="286">
        <v>10.691013999999999</v>
      </c>
    </row>
    <row r="1079" spans="2:13" ht="13.5" x14ac:dyDescent="0.25">
      <c r="B1079" s="173" t="s">
        <v>3640</v>
      </c>
      <c r="C1079" s="38" t="s">
        <v>1101</v>
      </c>
      <c r="D1079" s="286">
        <v>0</v>
      </c>
      <c r="E1079" s="286">
        <v>0</v>
      </c>
      <c r="F1079" s="286">
        <v>0</v>
      </c>
      <c r="G1079" s="286">
        <v>0</v>
      </c>
      <c r="H1079" s="286">
        <v>0</v>
      </c>
      <c r="I1079" s="286">
        <v>0</v>
      </c>
      <c r="J1079" s="286">
        <v>0</v>
      </c>
      <c r="K1079" s="286">
        <v>2.5000000000000001E-5</v>
      </c>
      <c r="L1079" s="286">
        <v>2.4607999999999998E-2</v>
      </c>
      <c r="M1079" s="286">
        <v>4.3078999999999999E-2</v>
      </c>
    </row>
    <row r="1080" spans="2:13" ht="13.5" x14ac:dyDescent="0.25">
      <c r="B1080" s="173" t="s">
        <v>3641</v>
      </c>
      <c r="C1080" s="38" t="s">
        <v>1102</v>
      </c>
      <c r="D1080" s="286">
        <v>2.8981340000000002</v>
      </c>
      <c r="E1080" s="286">
        <v>2.0716580000000002</v>
      </c>
      <c r="F1080" s="286">
        <v>2.113505</v>
      </c>
      <c r="G1080" s="286">
        <v>1.62636</v>
      </c>
      <c r="H1080" s="286">
        <v>3.213511</v>
      </c>
      <c r="I1080" s="286">
        <v>3.6872509999999998</v>
      </c>
      <c r="J1080" s="286">
        <v>4.2092159999999996</v>
      </c>
      <c r="K1080" s="286">
        <v>5.0863740000000002</v>
      </c>
      <c r="L1080" s="286">
        <v>5.0695519999999998</v>
      </c>
      <c r="M1080" s="286">
        <v>5.4909749999999997</v>
      </c>
    </row>
    <row r="1081" spans="2:13" ht="13.5" x14ac:dyDescent="0.25">
      <c r="B1081" s="173" t="s">
        <v>3642</v>
      </c>
      <c r="C1081" s="38" t="s">
        <v>1103</v>
      </c>
      <c r="D1081" s="286">
        <v>1.2828899999999999</v>
      </c>
      <c r="E1081" s="286">
        <v>1.4051670000000001</v>
      </c>
      <c r="F1081" s="286">
        <v>26.208210000000001</v>
      </c>
      <c r="G1081" s="286">
        <v>0.85108399999999995</v>
      </c>
      <c r="H1081" s="286">
        <v>1.0522819999999999</v>
      </c>
      <c r="I1081" s="286">
        <v>0.95149600000000001</v>
      </c>
      <c r="J1081" s="286">
        <v>1.2305430000000002</v>
      </c>
      <c r="K1081" s="286">
        <v>2.6433900000000001</v>
      </c>
      <c r="L1081" s="286">
        <v>1.909699</v>
      </c>
      <c r="M1081" s="286">
        <v>2.833059</v>
      </c>
    </row>
    <row r="1082" spans="2:13" ht="13.5" x14ac:dyDescent="0.25">
      <c r="B1082" s="173" t="s">
        <v>3643</v>
      </c>
      <c r="C1082" s="38" t="s">
        <v>1104</v>
      </c>
      <c r="D1082" s="286">
        <v>2.5531000000000002E-2</v>
      </c>
      <c r="E1082" s="286">
        <v>0</v>
      </c>
      <c r="F1082" s="286">
        <v>0</v>
      </c>
      <c r="G1082" s="286">
        <v>0</v>
      </c>
      <c r="H1082" s="286">
        <v>8.7999999999999998E-5</v>
      </c>
      <c r="I1082" s="286">
        <v>1.9070000000000001E-3</v>
      </c>
      <c r="J1082" s="286">
        <v>1.3799000000000001E-2</v>
      </c>
      <c r="K1082" s="286">
        <v>2.2534999999999999E-2</v>
      </c>
      <c r="L1082" s="286">
        <v>0.14991399999999999</v>
      </c>
      <c r="M1082" s="286">
        <v>0.90936900000000009</v>
      </c>
    </row>
    <row r="1083" spans="2:13" ht="13.5" x14ac:dyDescent="0.25">
      <c r="B1083" s="173" t="s">
        <v>3644</v>
      </c>
      <c r="C1083" s="38" t="s">
        <v>1105</v>
      </c>
      <c r="D1083" s="286">
        <v>0</v>
      </c>
      <c r="E1083" s="286">
        <v>0</v>
      </c>
      <c r="F1083" s="286">
        <v>0</v>
      </c>
      <c r="G1083" s="286">
        <v>0</v>
      </c>
      <c r="H1083" s="286">
        <v>0</v>
      </c>
      <c r="I1083" s="286">
        <v>0</v>
      </c>
      <c r="J1083" s="286">
        <v>2.1481999999999998E-2</v>
      </c>
      <c r="K1083" s="286">
        <v>9.6130999999999994E-2</v>
      </c>
      <c r="L1083" s="286">
        <v>0.30171700000000001</v>
      </c>
      <c r="M1083" s="286">
        <v>1.0546030000000002</v>
      </c>
    </row>
    <row r="1084" spans="2:13" ht="13.5" x14ac:dyDescent="0.25">
      <c r="B1084" s="173" t="s">
        <v>3645</v>
      </c>
      <c r="C1084" s="38" t="s">
        <v>1106</v>
      </c>
      <c r="D1084" s="286">
        <v>0</v>
      </c>
      <c r="E1084" s="286">
        <v>0</v>
      </c>
      <c r="F1084" s="286">
        <v>0</v>
      </c>
      <c r="G1084" s="286">
        <v>0</v>
      </c>
      <c r="H1084" s="286">
        <v>3.5799999999999997E-4</v>
      </c>
      <c r="I1084" s="286">
        <v>0</v>
      </c>
      <c r="J1084" s="286">
        <v>5.3700000000000004E-4</v>
      </c>
      <c r="K1084" s="286">
        <v>0</v>
      </c>
      <c r="L1084" s="286">
        <v>6.5969999999999996E-3</v>
      </c>
      <c r="M1084" s="286">
        <v>1.94E-4</v>
      </c>
    </row>
    <row r="1085" spans="2:13" ht="13.5" x14ac:dyDescent="0.25">
      <c r="B1085" s="173" t="s">
        <v>3646</v>
      </c>
      <c r="C1085" s="38" t="s">
        <v>1107</v>
      </c>
      <c r="D1085" s="286">
        <v>0</v>
      </c>
      <c r="E1085" s="286">
        <v>0</v>
      </c>
      <c r="F1085" s="286">
        <v>0</v>
      </c>
      <c r="G1085" s="286">
        <v>0</v>
      </c>
      <c r="H1085" s="286">
        <v>0</v>
      </c>
      <c r="I1085" s="286">
        <v>0</v>
      </c>
      <c r="J1085" s="286">
        <v>1.3850999999999999E-2</v>
      </c>
      <c r="K1085" s="286">
        <v>1.6635E-2</v>
      </c>
      <c r="L1085" s="286">
        <v>2.3065000000000002E-2</v>
      </c>
      <c r="M1085" s="286">
        <v>3.6607000000000001E-2</v>
      </c>
    </row>
    <row r="1086" spans="2:13" ht="13.5" x14ac:dyDescent="0.25">
      <c r="B1086" s="173" t="s">
        <v>3647</v>
      </c>
      <c r="C1086" s="38" t="s">
        <v>1108</v>
      </c>
      <c r="D1086" s="286">
        <v>0</v>
      </c>
      <c r="E1086" s="286">
        <v>0</v>
      </c>
      <c r="F1086" s="286">
        <v>0</v>
      </c>
      <c r="G1086" s="286">
        <v>0</v>
      </c>
      <c r="H1086" s="286">
        <v>0</v>
      </c>
      <c r="I1086" s="286">
        <v>9.2980000000000007E-3</v>
      </c>
      <c r="J1086" s="286">
        <v>6.1684000000000003E-2</v>
      </c>
      <c r="K1086" s="286">
        <v>0.17813799999999999</v>
      </c>
      <c r="L1086" s="286">
        <v>0.24472100000000002</v>
      </c>
      <c r="M1086" s="286">
        <v>0.17188900000000001</v>
      </c>
    </row>
    <row r="1087" spans="2:13" ht="13.5" x14ac:dyDescent="0.25">
      <c r="B1087" s="173" t="s">
        <v>3648</v>
      </c>
      <c r="C1087" s="38" t="s">
        <v>1109</v>
      </c>
      <c r="D1087" s="286">
        <v>0.304977</v>
      </c>
      <c r="E1087" s="286">
        <v>0.15378199999999997</v>
      </c>
      <c r="F1087" s="286">
        <v>0.15028999999999998</v>
      </c>
      <c r="G1087" s="286">
        <v>0.15864500000000001</v>
      </c>
      <c r="H1087" s="286">
        <v>0.12513299999999999</v>
      </c>
      <c r="I1087" s="286">
        <v>0.10562099999999999</v>
      </c>
      <c r="J1087" s="286">
        <v>0.10283500000000001</v>
      </c>
      <c r="K1087" s="286">
        <v>0.14770800000000001</v>
      </c>
      <c r="L1087" s="286">
        <v>0.183944</v>
      </c>
      <c r="M1087" s="286">
        <v>0.14295100000000002</v>
      </c>
    </row>
    <row r="1088" spans="2:13" ht="13.5" x14ac:dyDescent="0.25">
      <c r="B1088" s="173" t="s">
        <v>3649</v>
      </c>
      <c r="C1088" s="38" t="s">
        <v>1110</v>
      </c>
      <c r="D1088" s="286">
        <v>6.2919999999999998E-3</v>
      </c>
      <c r="E1088" s="286">
        <v>2.3340000000000001E-3</v>
      </c>
      <c r="F1088" s="286">
        <v>0</v>
      </c>
      <c r="G1088" s="286">
        <v>0</v>
      </c>
      <c r="H1088" s="286">
        <v>0</v>
      </c>
      <c r="I1088" s="286">
        <v>0</v>
      </c>
      <c r="J1088" s="286">
        <v>0</v>
      </c>
      <c r="K1088" s="286">
        <v>0</v>
      </c>
      <c r="L1088" s="286">
        <v>4.3999999999999996E-4</v>
      </c>
      <c r="M1088" s="286">
        <v>7.4200000000000004E-4</v>
      </c>
    </row>
    <row r="1089" spans="2:13" ht="13.5" x14ac:dyDescent="0.25">
      <c r="B1089" s="173" t="s">
        <v>3650</v>
      </c>
      <c r="C1089" s="38" t="s">
        <v>1111</v>
      </c>
      <c r="D1089" s="286">
        <v>0.32990200000000003</v>
      </c>
      <c r="E1089" s="286">
        <v>1.3650000000000001E-3</v>
      </c>
      <c r="F1089" s="286">
        <v>4.6722E-2</v>
      </c>
      <c r="G1089" s="286">
        <v>1.1760000000000001E-2</v>
      </c>
      <c r="H1089" s="286">
        <v>7.28E-3</v>
      </c>
      <c r="I1089" s="286">
        <v>2.1976000000000002E-2</v>
      </c>
      <c r="J1089" s="286">
        <v>7.9723000000000002E-2</v>
      </c>
      <c r="K1089" s="286">
        <v>0.103435</v>
      </c>
      <c r="L1089" s="286">
        <v>0.32417899999999999</v>
      </c>
      <c r="M1089" s="286">
        <v>0.350296</v>
      </c>
    </row>
    <row r="1090" spans="2:13" ht="13.5" x14ac:dyDescent="0.25">
      <c r="B1090" s="173" t="s">
        <v>3651</v>
      </c>
      <c r="C1090" s="38" t="s">
        <v>1112</v>
      </c>
      <c r="D1090" s="286">
        <v>0</v>
      </c>
      <c r="E1090" s="286">
        <v>0</v>
      </c>
      <c r="F1090" s="286">
        <v>2.895E-3</v>
      </c>
      <c r="G1090" s="286">
        <v>0</v>
      </c>
      <c r="H1090" s="286">
        <v>0</v>
      </c>
      <c r="I1090" s="286">
        <v>0</v>
      </c>
      <c r="J1090" s="286">
        <v>8.6060000000000008E-3</v>
      </c>
      <c r="K1090" s="286">
        <v>1.0360000000000001E-2</v>
      </c>
      <c r="L1090" s="286">
        <v>2.0390999999999999E-2</v>
      </c>
      <c r="M1090" s="286">
        <v>1.4003999999999999E-2</v>
      </c>
    </row>
    <row r="1091" spans="2:13" ht="13.5" x14ac:dyDescent="0.25">
      <c r="B1091" s="173" t="s">
        <v>3652</v>
      </c>
      <c r="C1091" s="136" t="s">
        <v>2499</v>
      </c>
      <c r="D1091" s="286">
        <v>0.26022400000000001</v>
      </c>
      <c r="E1091" s="286">
        <v>0.25714300000000001</v>
      </c>
      <c r="F1091" s="286">
        <v>0.25964999999999999</v>
      </c>
      <c r="G1091" s="286">
        <v>0.60188699999999995</v>
      </c>
      <c r="H1091" s="286">
        <v>0.74847900000000001</v>
      </c>
      <c r="I1091" s="286">
        <v>0.76633399999999996</v>
      </c>
      <c r="J1091" s="286">
        <v>0.86072199999999999</v>
      </c>
      <c r="K1091" s="286">
        <v>4.605988</v>
      </c>
      <c r="L1091" s="286">
        <v>1.2800229999999999</v>
      </c>
      <c r="M1091" s="286">
        <v>1.774421</v>
      </c>
    </row>
    <row r="1092" spans="2:13" ht="13.5" x14ac:dyDescent="0.25">
      <c r="B1092" s="173" t="s">
        <v>3653</v>
      </c>
      <c r="C1092" s="38" t="s">
        <v>1113</v>
      </c>
      <c r="D1092" s="286">
        <v>1.073E-2</v>
      </c>
      <c r="E1092" s="286">
        <v>3.3737000000000003E-2</v>
      </c>
      <c r="F1092" s="286">
        <v>2.7331999999999999E-2</v>
      </c>
      <c r="G1092" s="286">
        <v>3.424E-2</v>
      </c>
      <c r="H1092" s="286">
        <v>4.1693999999999995E-2</v>
      </c>
      <c r="I1092" s="286">
        <v>3.8023000000000001E-2</v>
      </c>
      <c r="J1092" s="286">
        <v>4.2521000000000003E-2</v>
      </c>
      <c r="K1092" s="286">
        <v>2.3608999999999998E-2</v>
      </c>
      <c r="L1092" s="286">
        <v>6.9858000000000003E-2</v>
      </c>
      <c r="M1092" s="286">
        <v>8.4089000000000011E-2</v>
      </c>
    </row>
    <row r="1093" spans="2:13" ht="13.5" x14ac:dyDescent="0.25">
      <c r="B1093" s="173" t="s">
        <v>3654</v>
      </c>
      <c r="C1093" s="38" t="s">
        <v>1114</v>
      </c>
      <c r="D1093" s="286">
        <v>0</v>
      </c>
      <c r="E1093" s="286">
        <v>0</v>
      </c>
      <c r="F1093" s="286">
        <v>0</v>
      </c>
      <c r="G1093" s="286">
        <v>0</v>
      </c>
      <c r="H1093" s="286">
        <v>9.7799999999999992E-4</v>
      </c>
      <c r="I1093" s="286">
        <v>1.3910000000000001E-3</v>
      </c>
      <c r="J1093" s="286">
        <v>6.5640000000000004E-3</v>
      </c>
      <c r="K1093" s="286">
        <v>4.0850000000000001E-3</v>
      </c>
      <c r="L1093" s="286">
        <v>1.2271000000000001E-2</v>
      </c>
      <c r="M1093" s="286">
        <v>9.6940000000000012E-3</v>
      </c>
    </row>
    <row r="1094" spans="2:13" ht="13.5" x14ac:dyDescent="0.25">
      <c r="B1094" s="173" t="s">
        <v>3655</v>
      </c>
      <c r="C1094" s="38" t="s">
        <v>1115</v>
      </c>
      <c r="D1094" s="286">
        <v>0</v>
      </c>
      <c r="E1094" s="286">
        <v>0</v>
      </c>
      <c r="F1094" s="286">
        <v>0</v>
      </c>
      <c r="G1094" s="286">
        <v>0</v>
      </c>
      <c r="H1094" s="286">
        <v>0</v>
      </c>
      <c r="I1094" s="286">
        <v>0</v>
      </c>
      <c r="J1094" s="286">
        <v>6.2439999999999996E-3</v>
      </c>
      <c r="K1094" s="286">
        <v>1.3704000000000001E-2</v>
      </c>
      <c r="L1094" s="286">
        <v>1.5161999999999998E-2</v>
      </c>
      <c r="M1094" s="286">
        <v>1.8328999999999998E-2</v>
      </c>
    </row>
    <row r="1095" spans="2:13" ht="13.5" x14ac:dyDescent="0.25">
      <c r="B1095" s="173" t="s">
        <v>3656</v>
      </c>
      <c r="C1095" s="38" t="s">
        <v>1116</v>
      </c>
      <c r="D1095" s="286">
        <v>0</v>
      </c>
      <c r="E1095" s="286">
        <v>0</v>
      </c>
      <c r="F1095" s="286">
        <v>0.10817</v>
      </c>
      <c r="G1095" s="286">
        <v>0.80087900000000001</v>
      </c>
      <c r="H1095" s="286">
        <v>1.009234</v>
      </c>
      <c r="I1095" s="286">
        <v>1.124403</v>
      </c>
      <c r="J1095" s="286">
        <v>1.165524</v>
      </c>
      <c r="K1095" s="286">
        <v>1.348249</v>
      </c>
      <c r="L1095" s="286">
        <v>2.499266</v>
      </c>
      <c r="M1095" s="286">
        <v>2.4923010000000003</v>
      </c>
    </row>
    <row r="1096" spans="2:13" ht="13.5" x14ac:dyDescent="0.25">
      <c r="B1096" s="173" t="s">
        <v>3657</v>
      </c>
      <c r="C1096" s="38" t="s">
        <v>1117</v>
      </c>
      <c r="D1096" s="286">
        <v>2.2401999999999998E-2</v>
      </c>
      <c r="E1096" s="286">
        <v>0</v>
      </c>
      <c r="F1096" s="286">
        <v>3.2585999999999997E-2</v>
      </c>
      <c r="G1096" s="286">
        <v>2.7174000000000004E-2</v>
      </c>
      <c r="H1096" s="286">
        <v>1.8244E-2</v>
      </c>
      <c r="I1096" s="286">
        <v>3.9069999999999999E-3</v>
      </c>
      <c r="J1096" s="286">
        <v>2.6232999999999999E-2</v>
      </c>
      <c r="K1096" s="286">
        <v>6.9953000000000001E-2</v>
      </c>
      <c r="L1096" s="286">
        <v>0.12998000000000001</v>
      </c>
      <c r="M1096" s="286">
        <v>0.10062599999999999</v>
      </c>
    </row>
    <row r="1097" spans="2:13" ht="13.5" x14ac:dyDescent="0.25">
      <c r="B1097" s="173" t="s">
        <v>3658</v>
      </c>
      <c r="C1097" s="38" t="s">
        <v>1118</v>
      </c>
      <c r="D1097" s="286">
        <v>5.6172E-2</v>
      </c>
      <c r="E1097" s="286">
        <v>5.9069000000000003E-2</v>
      </c>
      <c r="F1097" s="286">
        <v>3.8998000000000005E-2</v>
      </c>
      <c r="G1097" s="286">
        <v>3.6773E-2</v>
      </c>
      <c r="H1097" s="286">
        <v>4.9754999999999994E-2</v>
      </c>
      <c r="I1097" s="286">
        <v>1.8067E-2</v>
      </c>
      <c r="J1097" s="286">
        <v>3.3298999999999995E-2</v>
      </c>
      <c r="K1097" s="286">
        <v>6.6766999999999993E-2</v>
      </c>
      <c r="L1097" s="286">
        <v>7.1944999999999995E-2</v>
      </c>
      <c r="M1097" s="286">
        <v>7.5694999999999998E-2</v>
      </c>
    </row>
    <row r="1098" spans="2:13" ht="13.5" x14ac:dyDescent="0.25">
      <c r="B1098" s="173" t="s">
        <v>3659</v>
      </c>
      <c r="C1098" s="38" t="s">
        <v>1119</v>
      </c>
      <c r="D1098" s="286">
        <v>1.4659000000000002E-2</v>
      </c>
      <c r="E1098" s="286">
        <v>9.274000000000001E-3</v>
      </c>
      <c r="F1098" s="286">
        <v>4.9980000000000007E-3</v>
      </c>
      <c r="G1098" s="286">
        <v>1.0232E-2</v>
      </c>
      <c r="H1098" s="286">
        <v>2.0683E-2</v>
      </c>
      <c r="I1098" s="286">
        <v>3.3104999999999996E-2</v>
      </c>
      <c r="J1098" s="286">
        <v>6.3809000000000005E-2</v>
      </c>
      <c r="K1098" s="286">
        <v>3.6462999999999995E-2</v>
      </c>
      <c r="L1098" s="286">
        <v>0.112847</v>
      </c>
      <c r="M1098" s="286">
        <v>0.175232</v>
      </c>
    </row>
    <row r="1099" spans="2:13" ht="13.5" x14ac:dyDescent="0.25">
      <c r="B1099" s="173" t="s">
        <v>3660</v>
      </c>
      <c r="C1099" s="38" t="s">
        <v>1120</v>
      </c>
      <c r="D1099" s="286">
        <v>34.152364000000006</v>
      </c>
      <c r="E1099" s="286">
        <v>32.680031999999997</v>
      </c>
      <c r="F1099" s="286">
        <v>34.711824</v>
      </c>
      <c r="G1099" s="286">
        <v>39.291582000000005</v>
      </c>
      <c r="H1099" s="286">
        <v>37.453519</v>
      </c>
      <c r="I1099" s="286">
        <v>39.417026999999997</v>
      </c>
      <c r="J1099" s="286">
        <v>41.354450999999997</v>
      </c>
      <c r="K1099" s="286">
        <v>43.826537000000002</v>
      </c>
      <c r="L1099" s="286">
        <v>54.068034000000004</v>
      </c>
      <c r="M1099" s="286">
        <v>62.446891000000008</v>
      </c>
    </row>
    <row r="1100" spans="2:13" ht="13.5" x14ac:dyDescent="0.25">
      <c r="B1100" s="173" t="s">
        <v>3661</v>
      </c>
      <c r="C1100" s="38" t="s">
        <v>1121</v>
      </c>
      <c r="D1100" s="286">
        <v>64.384253999999999</v>
      </c>
      <c r="E1100" s="286">
        <v>79.124775999999997</v>
      </c>
      <c r="F1100" s="286">
        <v>92.268803000000005</v>
      </c>
      <c r="G1100" s="286">
        <v>104.062882</v>
      </c>
      <c r="H1100" s="286">
        <v>110.715495</v>
      </c>
      <c r="I1100" s="286">
        <v>125.06796</v>
      </c>
      <c r="J1100" s="286">
        <v>128.741174</v>
      </c>
      <c r="K1100" s="286">
        <v>138.77888899999999</v>
      </c>
      <c r="L1100" s="286">
        <v>174.54630600000002</v>
      </c>
      <c r="M1100" s="286">
        <v>192.41579400000001</v>
      </c>
    </row>
    <row r="1101" spans="2:13" ht="13.5" x14ac:dyDescent="0.25">
      <c r="B1101" s="173" t="s">
        <v>3662</v>
      </c>
      <c r="C1101" s="38" t="s">
        <v>1122</v>
      </c>
      <c r="D1101" s="286">
        <v>38.008876999999998</v>
      </c>
      <c r="E1101" s="286">
        <v>41.920445000000001</v>
      </c>
      <c r="F1101" s="286">
        <v>46.423680000000004</v>
      </c>
      <c r="G1101" s="286">
        <v>54.247557999999998</v>
      </c>
      <c r="H1101" s="286">
        <v>59.509082999999997</v>
      </c>
      <c r="I1101" s="286">
        <v>69.209274999999991</v>
      </c>
      <c r="J1101" s="286">
        <v>72.424523000000008</v>
      </c>
      <c r="K1101" s="286">
        <v>75.634890999999996</v>
      </c>
      <c r="L1101" s="286">
        <v>88.746159000000006</v>
      </c>
      <c r="M1101" s="286">
        <v>98.530696999999989</v>
      </c>
    </row>
    <row r="1102" spans="2:13" ht="13.5" x14ac:dyDescent="0.25">
      <c r="B1102" s="173" t="s">
        <v>3663</v>
      </c>
      <c r="C1102" s="38" t="s">
        <v>1123</v>
      </c>
      <c r="D1102" s="286">
        <v>0</v>
      </c>
      <c r="E1102" s="286">
        <v>3.0648000000000002E-2</v>
      </c>
      <c r="F1102" s="286">
        <v>4.2690000000000002E-3</v>
      </c>
      <c r="G1102" s="286">
        <v>0</v>
      </c>
      <c r="H1102" s="286">
        <v>0</v>
      </c>
      <c r="I1102" s="286">
        <v>0</v>
      </c>
      <c r="J1102" s="286">
        <v>0</v>
      </c>
      <c r="K1102" s="286">
        <v>4.5600000000000003E-4</v>
      </c>
      <c r="L1102" s="286">
        <v>1.709E-3</v>
      </c>
      <c r="M1102" s="286">
        <v>9.4669999999999997E-3</v>
      </c>
    </row>
    <row r="1103" spans="2:13" ht="13.5" x14ac:dyDescent="0.25">
      <c r="B1103" s="173" t="s">
        <v>3664</v>
      </c>
      <c r="C1103" s="38" t="s">
        <v>1124</v>
      </c>
      <c r="D1103" s="286">
        <v>1.390633</v>
      </c>
      <c r="E1103" s="286">
        <v>1.243622</v>
      </c>
      <c r="F1103" s="286">
        <v>1.2116609999999999</v>
      </c>
      <c r="G1103" s="286">
        <v>1.3371579999999998</v>
      </c>
      <c r="H1103" s="286">
        <v>1.331199</v>
      </c>
      <c r="I1103" s="286">
        <v>1.592959</v>
      </c>
      <c r="J1103" s="286">
        <v>1.4818260000000001</v>
      </c>
      <c r="K1103" s="286">
        <v>1.986367</v>
      </c>
      <c r="L1103" s="286">
        <v>2.2019670000000002</v>
      </c>
      <c r="M1103" s="286">
        <v>3.5329679999999999</v>
      </c>
    </row>
    <row r="1104" spans="2:13" ht="13.5" x14ac:dyDescent="0.25">
      <c r="B1104" s="173" t="s">
        <v>3665</v>
      </c>
      <c r="C1104" s="38" t="s">
        <v>1125</v>
      </c>
      <c r="D1104" s="286">
        <v>3.155627</v>
      </c>
      <c r="E1104" s="286">
        <v>1.6931639999999999</v>
      </c>
      <c r="F1104" s="286">
        <v>1.6608670000000001</v>
      </c>
      <c r="G1104" s="286">
        <v>1.3586780000000001</v>
      </c>
      <c r="H1104" s="286">
        <v>1.3588559999999998</v>
      </c>
      <c r="I1104" s="286">
        <v>1.3478159999999999</v>
      </c>
      <c r="J1104" s="286">
        <v>1.3858000000000001</v>
      </c>
      <c r="K1104" s="286">
        <v>1.2483530000000003</v>
      </c>
      <c r="L1104" s="286">
        <v>1.565758</v>
      </c>
      <c r="M1104" s="286">
        <v>2.04203</v>
      </c>
    </row>
    <row r="1105" spans="2:13" ht="13.5" x14ac:dyDescent="0.25">
      <c r="B1105" s="173" t="s">
        <v>3666</v>
      </c>
      <c r="C1105" s="38" t="s">
        <v>1126</v>
      </c>
      <c r="D1105" s="286">
        <v>8.346838</v>
      </c>
      <c r="E1105" s="286">
        <v>9.3462370000000004</v>
      </c>
      <c r="F1105" s="286">
        <v>10.341109999999999</v>
      </c>
      <c r="G1105" s="286">
        <v>12.321472</v>
      </c>
      <c r="H1105" s="286">
        <v>14.040945999999998</v>
      </c>
      <c r="I1105" s="286">
        <v>15.997337000000002</v>
      </c>
      <c r="J1105" s="286">
        <v>16.418664</v>
      </c>
      <c r="K1105" s="286">
        <v>13.856793</v>
      </c>
      <c r="L1105" s="286">
        <v>15.981168</v>
      </c>
      <c r="M1105" s="286">
        <v>21.41394</v>
      </c>
    </row>
    <row r="1106" spans="2:13" ht="13.5" x14ac:dyDescent="0.25">
      <c r="B1106" s="173" t="s">
        <v>3667</v>
      </c>
      <c r="C1106" s="38" t="s">
        <v>2502</v>
      </c>
      <c r="D1106" s="286">
        <v>8.340249</v>
      </c>
      <c r="E1106" s="286">
        <v>9.6471049999999998</v>
      </c>
      <c r="F1106" s="286">
        <v>9.6416000000000004</v>
      </c>
      <c r="G1106" s="286">
        <v>9.8083419999999997</v>
      </c>
      <c r="H1106" s="286">
        <v>9.1340029999999999</v>
      </c>
      <c r="I1106" s="286">
        <v>9.6270360000000004</v>
      </c>
      <c r="J1106" s="286">
        <v>11.356010999999999</v>
      </c>
      <c r="K1106" s="286">
        <v>10.788048</v>
      </c>
      <c r="L1106" s="286">
        <v>13.285266</v>
      </c>
      <c r="M1106" s="286">
        <v>17.092584000000002</v>
      </c>
    </row>
    <row r="1107" spans="2:13" ht="13.5" x14ac:dyDescent="0.25">
      <c r="B1107" s="173" t="s">
        <v>3668</v>
      </c>
      <c r="C1107" s="38" t="s">
        <v>2500</v>
      </c>
      <c r="D1107" s="286">
        <v>0</v>
      </c>
      <c r="E1107" s="286">
        <v>0</v>
      </c>
      <c r="F1107" s="286">
        <v>0</v>
      </c>
      <c r="G1107" s="286">
        <v>0</v>
      </c>
      <c r="H1107" s="286">
        <v>0</v>
      </c>
      <c r="I1107" s="286">
        <v>0</v>
      </c>
      <c r="J1107" s="286">
        <v>3.9620000000000002E-3</v>
      </c>
      <c r="K1107" s="286">
        <v>1.1338000000000001E-2</v>
      </c>
      <c r="L1107" s="286">
        <v>4.7147999999999995E-2</v>
      </c>
      <c r="M1107" s="286">
        <v>3.0216E-2</v>
      </c>
    </row>
    <row r="1108" spans="2:13" ht="13.5" x14ac:dyDescent="0.25">
      <c r="B1108" s="173" t="s">
        <v>3669</v>
      </c>
      <c r="C1108" s="38" t="s">
        <v>2503</v>
      </c>
      <c r="D1108" s="286">
        <v>0.19785700000000001</v>
      </c>
      <c r="E1108" s="286">
        <v>0</v>
      </c>
      <c r="F1108" s="286">
        <v>0</v>
      </c>
      <c r="G1108" s="286">
        <v>0</v>
      </c>
      <c r="H1108" s="286">
        <v>0</v>
      </c>
      <c r="I1108" s="286">
        <v>0</v>
      </c>
      <c r="J1108" s="286">
        <v>2.2531000000000002E-2</v>
      </c>
      <c r="K1108" s="286">
        <v>1.2789E-2</v>
      </c>
      <c r="L1108" s="286">
        <v>3.4083999999999996E-2</v>
      </c>
      <c r="M1108" s="286">
        <v>7.0494999999999988E-2</v>
      </c>
    </row>
    <row r="1109" spans="2:13" ht="13.5" x14ac:dyDescent="0.25">
      <c r="B1109" s="173" t="s">
        <v>3670</v>
      </c>
      <c r="C1109" s="38" t="s">
        <v>2504</v>
      </c>
      <c r="D1109" s="286">
        <v>1.465668</v>
      </c>
      <c r="E1109" s="286">
        <v>1.1863650000000001</v>
      </c>
      <c r="F1109" s="286">
        <v>0.48168499999999997</v>
      </c>
      <c r="G1109" s="286">
        <v>0.113428</v>
      </c>
      <c r="H1109" s="286">
        <v>0.84127399999999997</v>
      </c>
      <c r="I1109" s="286">
        <v>0.84823900000000008</v>
      </c>
      <c r="J1109" s="286">
        <v>0.77443499999999998</v>
      </c>
      <c r="K1109" s="286">
        <v>0.78416700000000006</v>
      </c>
      <c r="L1109" s="286">
        <v>1.641562</v>
      </c>
      <c r="M1109" s="286">
        <v>1.7847549999999999</v>
      </c>
    </row>
    <row r="1110" spans="2:13" ht="13.5" x14ac:dyDescent="0.25">
      <c r="B1110" s="173" t="s">
        <v>3671</v>
      </c>
      <c r="C1110" s="38" t="s">
        <v>1127</v>
      </c>
      <c r="D1110" s="286">
        <v>0</v>
      </c>
      <c r="E1110" s="286">
        <v>0</v>
      </c>
      <c r="F1110" s="286">
        <v>0</v>
      </c>
      <c r="G1110" s="286">
        <v>0</v>
      </c>
      <c r="H1110" s="286">
        <v>0</v>
      </c>
      <c r="I1110" s="286">
        <v>4.73E-4</v>
      </c>
      <c r="J1110" s="286">
        <v>5.306E-3</v>
      </c>
      <c r="K1110" s="286">
        <v>6.1600000000000001E-4</v>
      </c>
      <c r="L1110" s="286">
        <v>1.3002E-2</v>
      </c>
      <c r="M1110" s="286">
        <v>5.4509999999999992E-3</v>
      </c>
    </row>
    <row r="1111" spans="2:13" ht="13.5" x14ac:dyDescent="0.25">
      <c r="B1111" s="173" t="s">
        <v>3672</v>
      </c>
      <c r="C1111" s="38" t="s">
        <v>1128</v>
      </c>
      <c r="D1111" s="286">
        <v>9.7250119999999995</v>
      </c>
      <c r="E1111" s="286">
        <v>8.9138200000000012</v>
      </c>
      <c r="F1111" s="286">
        <v>8.896177999999999</v>
      </c>
      <c r="G1111" s="286">
        <v>7.9300369999999996</v>
      </c>
      <c r="H1111" s="286">
        <v>8.1950470000000006</v>
      </c>
      <c r="I1111" s="286">
        <v>8.8628460000000011</v>
      </c>
      <c r="J1111" s="286">
        <v>9.5065869999999997</v>
      </c>
      <c r="K1111" s="286">
        <v>9.6133009999999999</v>
      </c>
      <c r="L1111" s="286">
        <v>13.258616</v>
      </c>
      <c r="M1111" s="286">
        <v>15.43493</v>
      </c>
    </row>
    <row r="1112" spans="2:13" ht="13.5" x14ac:dyDescent="0.25">
      <c r="B1112" s="173" t="s">
        <v>3673</v>
      </c>
      <c r="C1112" s="38" t="s">
        <v>1129</v>
      </c>
      <c r="D1112" s="286">
        <v>1.6130000000000001E-3</v>
      </c>
      <c r="E1112" s="286">
        <v>0</v>
      </c>
      <c r="F1112" s="286">
        <v>0</v>
      </c>
      <c r="G1112" s="286">
        <v>0</v>
      </c>
      <c r="H1112" s="286">
        <v>0</v>
      </c>
      <c r="I1112" s="286">
        <v>3.5430000000000001E-3</v>
      </c>
      <c r="J1112" s="286">
        <v>3.9928999999999999E-2</v>
      </c>
      <c r="K1112" s="286">
        <v>8.4312999999999999E-2</v>
      </c>
      <c r="L1112" s="286">
        <v>0.15151800000000001</v>
      </c>
      <c r="M1112" s="286">
        <v>0.25547399999999998</v>
      </c>
    </row>
    <row r="1113" spans="2:13" ht="13.5" x14ac:dyDescent="0.25">
      <c r="B1113" s="173" t="s">
        <v>3674</v>
      </c>
      <c r="C1113" s="38" t="s">
        <v>1130</v>
      </c>
      <c r="D1113" s="286">
        <v>3.0207999999999999E-2</v>
      </c>
      <c r="E1113" s="286">
        <v>3.1999999999999999E-5</v>
      </c>
      <c r="F1113" s="286">
        <v>0</v>
      </c>
      <c r="G1113" s="286">
        <v>2.5999999999999998E-5</v>
      </c>
      <c r="H1113" s="286">
        <v>0</v>
      </c>
      <c r="I1113" s="286">
        <v>1.4694E-2</v>
      </c>
      <c r="J1113" s="286">
        <v>4.1251999999999997E-2</v>
      </c>
      <c r="K1113" s="286">
        <v>9.5594999999999999E-2</v>
      </c>
      <c r="L1113" s="286">
        <v>0.17785200000000001</v>
      </c>
      <c r="M1113" s="286">
        <v>0.166184</v>
      </c>
    </row>
    <row r="1114" spans="2:13" ht="13.5" x14ac:dyDescent="0.25">
      <c r="B1114" s="173" t="s">
        <v>3675</v>
      </c>
      <c r="C1114" s="38" t="s">
        <v>1131</v>
      </c>
      <c r="D1114" s="286">
        <v>0</v>
      </c>
      <c r="E1114" s="286">
        <v>0</v>
      </c>
      <c r="F1114" s="286">
        <v>0</v>
      </c>
      <c r="G1114" s="286">
        <v>0</v>
      </c>
      <c r="H1114" s="286">
        <v>0</v>
      </c>
      <c r="I1114" s="286">
        <v>0</v>
      </c>
      <c r="J1114" s="286">
        <v>0</v>
      </c>
      <c r="K1114" s="286">
        <v>1.6809000000000001E-2</v>
      </c>
      <c r="L1114" s="286">
        <v>1.9880000000000002E-3</v>
      </c>
      <c r="M1114" s="286">
        <v>5.8309999999999994E-3</v>
      </c>
    </row>
    <row r="1115" spans="2:13" ht="13.5" x14ac:dyDescent="0.25">
      <c r="B1115" s="173" t="s">
        <v>3676</v>
      </c>
      <c r="C1115" s="38" t="s">
        <v>1132</v>
      </c>
      <c r="D1115" s="286">
        <v>0</v>
      </c>
      <c r="E1115" s="286">
        <v>4.1199999999999999E-4</v>
      </c>
      <c r="F1115" s="286">
        <v>0</v>
      </c>
      <c r="G1115" s="286">
        <v>0</v>
      </c>
      <c r="H1115" s="286">
        <v>0</v>
      </c>
      <c r="I1115" s="286">
        <v>0</v>
      </c>
      <c r="J1115" s="286">
        <v>1.8599999999999999E-4</v>
      </c>
      <c r="K1115" s="286">
        <v>4.62E-3</v>
      </c>
      <c r="L1115" s="286">
        <v>1.5384000000000002E-2</v>
      </c>
      <c r="M1115" s="286">
        <v>1.2952999999999999E-2</v>
      </c>
    </row>
    <row r="1116" spans="2:13" ht="13.5" x14ac:dyDescent="0.25">
      <c r="B1116" s="173" t="s">
        <v>3677</v>
      </c>
      <c r="C1116" s="38" t="s">
        <v>1133</v>
      </c>
      <c r="D1116" s="286">
        <v>4.28E-4</v>
      </c>
      <c r="E1116" s="286">
        <v>0</v>
      </c>
      <c r="F1116" s="286">
        <v>0</v>
      </c>
      <c r="G1116" s="286">
        <v>0</v>
      </c>
      <c r="H1116" s="286">
        <v>0</v>
      </c>
      <c r="I1116" s="286">
        <v>0</v>
      </c>
      <c r="J1116" s="286">
        <v>2.0256E-2</v>
      </c>
      <c r="K1116" s="286">
        <v>0.43008000000000002</v>
      </c>
      <c r="L1116" s="286">
        <v>1.4034990000000001</v>
      </c>
      <c r="M1116" s="286">
        <v>1.0192039999999998</v>
      </c>
    </row>
    <row r="1117" spans="2:13" ht="13.5" x14ac:dyDescent="0.25">
      <c r="B1117" s="173" t="s">
        <v>3678</v>
      </c>
      <c r="C1117" s="38" t="s">
        <v>1134</v>
      </c>
      <c r="D1117" s="286">
        <v>1.8856999999999999E-2</v>
      </c>
      <c r="E1117" s="286">
        <v>5.5527E-2</v>
      </c>
      <c r="F1117" s="286">
        <v>0</v>
      </c>
      <c r="G1117" s="286">
        <v>3.1599999999999998E-4</v>
      </c>
      <c r="H1117" s="286">
        <v>6.6799999999999997E-4</v>
      </c>
      <c r="I1117" s="286">
        <v>7.899999999999999E-4</v>
      </c>
      <c r="J1117" s="286">
        <v>4.1097000000000002E-2</v>
      </c>
      <c r="K1117" s="286">
        <v>0.19419900000000001</v>
      </c>
      <c r="L1117" s="286">
        <v>0.39065899999999998</v>
      </c>
      <c r="M1117" s="286">
        <v>0.59016899999999994</v>
      </c>
    </row>
    <row r="1118" spans="2:13" ht="13.5" x14ac:dyDescent="0.25">
      <c r="B1118" s="173" t="s">
        <v>3679</v>
      </c>
      <c r="C1118" s="38" t="s">
        <v>1135</v>
      </c>
      <c r="D1118" s="286">
        <v>0.34607300000000002</v>
      </c>
      <c r="E1118" s="286">
        <v>4.5859999999999998E-3</v>
      </c>
      <c r="F1118" s="286">
        <v>1.7000000000000001E-4</v>
      </c>
      <c r="G1118" s="286">
        <v>7.6600000000000008E-4</v>
      </c>
      <c r="H1118" s="286">
        <v>0.11345899999999999</v>
      </c>
      <c r="I1118" s="286">
        <v>0.109005</v>
      </c>
      <c r="J1118" s="286">
        <v>0.17833499999999997</v>
      </c>
      <c r="K1118" s="286">
        <v>0.26622599999999996</v>
      </c>
      <c r="L1118" s="286">
        <v>0.50149199999999994</v>
      </c>
      <c r="M1118" s="286">
        <v>0.31472299999999997</v>
      </c>
    </row>
    <row r="1119" spans="2:13" ht="13.5" x14ac:dyDescent="0.25">
      <c r="B1119" s="173" t="s">
        <v>3680</v>
      </c>
      <c r="C1119" s="38" t="s">
        <v>1136</v>
      </c>
      <c r="D1119" s="286">
        <v>0</v>
      </c>
      <c r="E1119" s="286">
        <v>0.13810500000000001</v>
      </c>
      <c r="F1119" s="286">
        <v>0</v>
      </c>
      <c r="G1119" s="286">
        <v>0</v>
      </c>
      <c r="H1119" s="286">
        <v>0</v>
      </c>
      <c r="I1119" s="286">
        <v>0</v>
      </c>
      <c r="J1119" s="286">
        <v>0</v>
      </c>
      <c r="K1119" s="286">
        <v>0</v>
      </c>
      <c r="L1119" s="286">
        <v>0</v>
      </c>
      <c r="M1119" s="286">
        <v>0</v>
      </c>
    </row>
    <row r="1120" spans="2:13" ht="13.5" x14ac:dyDescent="0.25">
      <c r="B1120" s="173" t="s">
        <v>3681</v>
      </c>
      <c r="C1120" s="38" t="s">
        <v>1137</v>
      </c>
      <c r="D1120" s="286">
        <v>0</v>
      </c>
      <c r="E1120" s="286">
        <v>0</v>
      </c>
      <c r="F1120" s="286">
        <v>0</v>
      </c>
      <c r="G1120" s="286">
        <v>0</v>
      </c>
      <c r="H1120" s="286">
        <v>0</v>
      </c>
      <c r="I1120" s="286">
        <v>0</v>
      </c>
      <c r="J1120" s="286">
        <v>7.2300000000000001E-4</v>
      </c>
      <c r="K1120" s="286">
        <v>1.6493000000000001E-2</v>
      </c>
      <c r="L1120" s="286">
        <v>2.7921000000000001E-2</v>
      </c>
      <c r="M1120" s="286">
        <v>8.3199999999999993E-3</v>
      </c>
    </row>
    <row r="1121" spans="2:13" ht="13.5" x14ac:dyDescent="0.25">
      <c r="B1121" s="173" t="s">
        <v>3682</v>
      </c>
      <c r="C1121" s="38" t="s">
        <v>1138</v>
      </c>
      <c r="D1121" s="286">
        <v>0</v>
      </c>
      <c r="E1121" s="286">
        <v>0</v>
      </c>
      <c r="F1121" s="286">
        <v>0</v>
      </c>
      <c r="G1121" s="286">
        <v>0</v>
      </c>
      <c r="H1121" s="286">
        <v>0</v>
      </c>
      <c r="I1121" s="286">
        <v>0</v>
      </c>
      <c r="J1121" s="286">
        <v>9.7629999999999991E-3</v>
      </c>
      <c r="K1121" s="286">
        <v>3.5938999999999999E-2</v>
      </c>
      <c r="L1121" s="286">
        <v>3.4573E-2</v>
      </c>
      <c r="M1121" s="286">
        <v>2.9635999999999999E-2</v>
      </c>
    </row>
    <row r="1122" spans="2:13" ht="13.5" x14ac:dyDescent="0.25">
      <c r="B1122" s="173" t="s">
        <v>3683</v>
      </c>
      <c r="C1122" s="38" t="s">
        <v>1139</v>
      </c>
      <c r="D1122" s="286">
        <v>9.2428529999999984</v>
      </c>
      <c r="E1122" s="286">
        <v>8.4938149999999997</v>
      </c>
      <c r="F1122" s="286">
        <v>10.463502</v>
      </c>
      <c r="G1122" s="286">
        <v>11.351257</v>
      </c>
      <c r="H1122" s="286">
        <v>14.321351</v>
      </c>
      <c r="I1122" s="286">
        <v>15.494085</v>
      </c>
      <c r="J1122" s="286">
        <v>17.017804999999999</v>
      </c>
      <c r="K1122" s="286">
        <v>19.710011000000002</v>
      </c>
      <c r="L1122" s="286">
        <v>22.968246000000001</v>
      </c>
      <c r="M1122" s="286">
        <v>25.519313</v>
      </c>
    </row>
    <row r="1123" spans="2:13" ht="13.5" x14ac:dyDescent="0.25">
      <c r="B1123" s="173" t="s">
        <v>3684</v>
      </c>
      <c r="C1123" s="38" t="s">
        <v>1140</v>
      </c>
      <c r="D1123" s="286">
        <v>0</v>
      </c>
      <c r="E1123" s="286">
        <v>1.4952E-2</v>
      </c>
      <c r="F1123" s="286">
        <v>0</v>
      </c>
      <c r="G1123" s="286">
        <v>0</v>
      </c>
      <c r="H1123" s="286">
        <v>0</v>
      </c>
      <c r="I1123" s="286">
        <v>1.1510000000000001E-3</v>
      </c>
      <c r="J1123" s="286">
        <v>1.6795999999999998E-2</v>
      </c>
      <c r="K1123" s="286">
        <v>2.4066000000000001E-2</v>
      </c>
      <c r="L1123" s="286">
        <v>7.7346999999999999E-2</v>
      </c>
      <c r="M1123" s="286">
        <v>5.0582000000000002E-2</v>
      </c>
    </row>
    <row r="1124" spans="2:13" ht="13.5" x14ac:dyDescent="0.25">
      <c r="B1124" s="173" t="s">
        <v>3685</v>
      </c>
      <c r="C1124" s="38" t="s">
        <v>1141</v>
      </c>
      <c r="D1124" s="286">
        <v>21.354050000000001</v>
      </c>
      <c r="E1124" s="286">
        <v>22.911824999999997</v>
      </c>
      <c r="F1124" s="286">
        <v>25.214615999999999</v>
      </c>
      <c r="G1124" s="286">
        <v>27.240826999999999</v>
      </c>
      <c r="H1124" s="286">
        <v>30.642401</v>
      </c>
      <c r="I1124" s="286">
        <v>32.676321000000002</v>
      </c>
      <c r="J1124" s="286">
        <v>32.160274999999999</v>
      </c>
      <c r="K1124" s="286">
        <v>35.641584000000002</v>
      </c>
      <c r="L1124" s="286">
        <v>43.122441000000002</v>
      </c>
      <c r="M1124" s="286">
        <v>52.808990999999999</v>
      </c>
    </row>
    <row r="1125" spans="2:13" ht="13.5" x14ac:dyDescent="0.25">
      <c r="B1125" s="173" t="s">
        <v>3686</v>
      </c>
      <c r="C1125" s="38" t="s">
        <v>1142</v>
      </c>
      <c r="D1125" s="286">
        <v>1.7205999999999999E-2</v>
      </c>
      <c r="E1125" s="286">
        <v>0.15046699999999999</v>
      </c>
      <c r="F1125" s="286">
        <v>0</v>
      </c>
      <c r="G1125" s="286">
        <v>0</v>
      </c>
      <c r="H1125" s="286">
        <v>0</v>
      </c>
      <c r="I1125" s="286">
        <v>1.5410000000000001E-3</v>
      </c>
      <c r="J1125" s="286">
        <v>5.6310000000000006E-3</v>
      </c>
      <c r="K1125" s="286">
        <v>4.5242999999999998E-2</v>
      </c>
      <c r="L1125" s="286">
        <v>8.0649999999999999E-2</v>
      </c>
      <c r="M1125" s="286">
        <v>5.1359000000000002E-2</v>
      </c>
    </row>
    <row r="1126" spans="2:13" ht="13.5" x14ac:dyDescent="0.25">
      <c r="B1126" s="173" t="s">
        <v>3687</v>
      </c>
      <c r="C1126" s="38" t="s">
        <v>1143</v>
      </c>
      <c r="D1126" s="286">
        <v>0.386374</v>
      </c>
      <c r="E1126" s="286">
        <v>0.13520399999999999</v>
      </c>
      <c r="F1126" s="286">
        <v>2.7079999999999999E-3</v>
      </c>
      <c r="G1126" s="286">
        <v>0</v>
      </c>
      <c r="H1126" s="286">
        <v>0</v>
      </c>
      <c r="I1126" s="286">
        <v>1.9141999999999999E-2</v>
      </c>
      <c r="J1126" s="286">
        <v>6.6366999999999995E-2</v>
      </c>
      <c r="K1126" s="286">
        <v>0.19046199999999999</v>
      </c>
      <c r="L1126" s="286">
        <v>0.345945</v>
      </c>
      <c r="M1126" s="286">
        <v>0.26551199999999997</v>
      </c>
    </row>
    <row r="1127" spans="2:13" ht="13.5" x14ac:dyDescent="0.25">
      <c r="B1127" s="173" t="s">
        <v>3688</v>
      </c>
      <c r="C1127" s="38" t="s">
        <v>1144</v>
      </c>
      <c r="D1127" s="286">
        <v>44.782611000000003</v>
      </c>
      <c r="E1127" s="286">
        <v>46.377825999999999</v>
      </c>
      <c r="F1127" s="286">
        <v>50.640550000000005</v>
      </c>
      <c r="G1127" s="286">
        <v>58.317216999999999</v>
      </c>
      <c r="H1127" s="286">
        <v>62.283344</v>
      </c>
      <c r="I1127" s="286">
        <v>69.114463999999998</v>
      </c>
      <c r="J1127" s="286">
        <v>70.433904999999996</v>
      </c>
      <c r="K1127" s="286">
        <v>76.305795000000003</v>
      </c>
      <c r="L1127" s="286">
        <v>90.77046</v>
      </c>
      <c r="M1127" s="286">
        <v>100.56559800000001</v>
      </c>
    </row>
    <row r="1128" spans="2:13" ht="13.5" x14ac:dyDescent="0.25">
      <c r="B1128" s="173" t="s">
        <v>3689</v>
      </c>
      <c r="C1128" s="38" t="s">
        <v>1145</v>
      </c>
      <c r="D1128" s="286">
        <v>0.12723000000000001</v>
      </c>
      <c r="E1128" s="286">
        <v>8.0500000000000005E-4</v>
      </c>
      <c r="F1128" s="286">
        <v>2.1799999999999999E-4</v>
      </c>
      <c r="G1128" s="286">
        <v>1.5050000000000003E-3</v>
      </c>
      <c r="H1128" s="286">
        <v>1.2159999999999999E-3</v>
      </c>
      <c r="I1128" s="286">
        <v>5.31E-4</v>
      </c>
      <c r="J1128" s="286">
        <v>2.2710999999999999E-2</v>
      </c>
      <c r="K1128" s="286">
        <v>0.24349200000000004</v>
      </c>
      <c r="L1128" s="286">
        <v>9.2269999999999991E-2</v>
      </c>
      <c r="M1128" s="286">
        <v>0.10007199999999999</v>
      </c>
    </row>
    <row r="1129" spans="2:13" ht="13.5" x14ac:dyDescent="0.25">
      <c r="B1129" s="173" t="s">
        <v>3690</v>
      </c>
      <c r="C1129" s="38" t="s">
        <v>1146</v>
      </c>
      <c r="D1129" s="286">
        <v>0</v>
      </c>
      <c r="E1129" s="286">
        <v>0</v>
      </c>
      <c r="F1129" s="286">
        <v>0</v>
      </c>
      <c r="G1129" s="286">
        <v>0</v>
      </c>
      <c r="H1129" s="286">
        <v>0</v>
      </c>
      <c r="I1129" s="286">
        <v>2.0309999999999998E-3</v>
      </c>
      <c r="J1129" s="286">
        <v>2.8936999999999997E-2</v>
      </c>
      <c r="K1129" s="286">
        <v>4.829E-2</v>
      </c>
      <c r="L1129" s="286">
        <v>0.16770299999999999</v>
      </c>
      <c r="M1129" s="286">
        <v>0.16525499999999999</v>
      </c>
    </row>
    <row r="1130" spans="2:13" ht="13.5" x14ac:dyDescent="0.25">
      <c r="B1130" s="173" t="s">
        <v>3691</v>
      </c>
      <c r="C1130" s="38" t="s">
        <v>1147</v>
      </c>
      <c r="D1130" s="286">
        <v>0.18495600000000001</v>
      </c>
      <c r="E1130" s="286">
        <v>0.140684</v>
      </c>
      <c r="F1130" s="286">
        <v>0.12765399999999999</v>
      </c>
      <c r="G1130" s="286">
        <v>0.118774</v>
      </c>
      <c r="H1130" s="286">
        <v>0.13198900000000002</v>
      </c>
      <c r="I1130" s="286">
        <v>4.3459999999999999E-2</v>
      </c>
      <c r="J1130" s="286">
        <v>0.11416299999999999</v>
      </c>
      <c r="K1130" s="286">
        <v>0.16376299999999999</v>
      </c>
      <c r="L1130" s="286">
        <v>0.258768</v>
      </c>
      <c r="M1130" s="286">
        <v>0.30665999999999999</v>
      </c>
    </row>
    <row r="1131" spans="2:13" ht="13.5" x14ac:dyDescent="0.25">
      <c r="B1131" s="173" t="s">
        <v>3692</v>
      </c>
      <c r="C1131" s="38" t="s">
        <v>1148</v>
      </c>
      <c r="D1131" s="286">
        <v>0</v>
      </c>
      <c r="E1131" s="286">
        <v>0.12801399999999999</v>
      </c>
      <c r="F1131" s="286">
        <v>0</v>
      </c>
      <c r="G1131" s="286">
        <v>0</v>
      </c>
      <c r="H1131" s="286">
        <v>0</v>
      </c>
      <c r="I1131" s="286">
        <v>3.248E-3</v>
      </c>
      <c r="J1131" s="286">
        <v>2.0847000000000001E-2</v>
      </c>
      <c r="K1131" s="286">
        <v>3.0541000000000002E-2</v>
      </c>
      <c r="L1131" s="286">
        <v>2.7076999999999997E-2</v>
      </c>
      <c r="M1131" s="286">
        <v>6.1170000000000002E-2</v>
      </c>
    </row>
    <row r="1132" spans="2:13" ht="13.5" x14ac:dyDescent="0.25">
      <c r="B1132" s="173" t="s">
        <v>3693</v>
      </c>
      <c r="C1132" s="38" t="s">
        <v>1149</v>
      </c>
      <c r="D1132" s="286">
        <v>1.2189399999999999</v>
      </c>
      <c r="E1132" s="286">
        <v>1.783671</v>
      </c>
      <c r="F1132" s="286">
        <v>2.5129929999999998</v>
      </c>
      <c r="G1132" s="286">
        <v>3.0461169999999997</v>
      </c>
      <c r="H1132" s="286">
        <v>2.8967719999999999</v>
      </c>
      <c r="I1132" s="286">
        <v>4.1127359999999999</v>
      </c>
      <c r="J1132" s="286">
        <v>4.7912819999999998</v>
      </c>
      <c r="K1132" s="286">
        <v>5.5457649999999994</v>
      </c>
      <c r="L1132" s="286">
        <v>6.2795490000000003</v>
      </c>
      <c r="M1132" s="286">
        <v>5.7866739999999997</v>
      </c>
    </row>
    <row r="1133" spans="2:13" ht="13.5" x14ac:dyDescent="0.25">
      <c r="B1133" s="173" t="s">
        <v>3694</v>
      </c>
      <c r="C1133" s="136" t="s">
        <v>2518</v>
      </c>
      <c r="D1133" s="286">
        <v>0.32000299999999998</v>
      </c>
      <c r="E1133" s="286">
        <v>0.39124700000000001</v>
      </c>
      <c r="F1133" s="286">
        <v>0.49428300000000003</v>
      </c>
      <c r="G1133" s="286">
        <v>0.83811900000000006</v>
      </c>
      <c r="H1133" s="286">
        <v>0.75509599999999999</v>
      </c>
      <c r="I1133" s="286">
        <v>0.35337600000000002</v>
      </c>
      <c r="J1133" s="286">
        <v>0.28023900000000002</v>
      </c>
      <c r="K1133" s="286">
        <v>0.16479099999999999</v>
      </c>
      <c r="L1133" s="286">
        <v>7.8621999999999997E-2</v>
      </c>
      <c r="M1133" s="286">
        <v>7.8073000000000004E-2</v>
      </c>
    </row>
    <row r="1134" spans="2:13" s="22" customFormat="1" ht="13.5" x14ac:dyDescent="0.25">
      <c r="B1134" s="173" t="s">
        <v>3695</v>
      </c>
      <c r="C1134" s="134" t="s">
        <v>1150</v>
      </c>
      <c r="D1134" s="286">
        <v>261.38329800000002</v>
      </c>
      <c r="E1134" s="286">
        <v>263.71619499999997</v>
      </c>
      <c r="F1134" s="286">
        <v>270.35451499999999</v>
      </c>
      <c r="G1134" s="286">
        <v>290.15243300000003</v>
      </c>
      <c r="H1134" s="286">
        <v>292.055297</v>
      </c>
      <c r="I1134" s="286">
        <v>322.63657699999999</v>
      </c>
      <c r="J1134" s="286">
        <v>323.05830500000002</v>
      </c>
      <c r="K1134" s="286">
        <v>326.96562299999999</v>
      </c>
      <c r="L1134" s="286">
        <v>379.51780099999996</v>
      </c>
      <c r="M1134" s="286">
        <v>453.25708000000003</v>
      </c>
    </row>
    <row r="1135" spans="2:13" ht="13.5" x14ac:dyDescent="0.25">
      <c r="B1135" s="173" t="s">
        <v>3696</v>
      </c>
      <c r="C1135" s="38" t="s">
        <v>1151</v>
      </c>
      <c r="D1135" s="286">
        <v>24.326781</v>
      </c>
      <c r="E1135" s="286">
        <v>25.672958000000001</v>
      </c>
      <c r="F1135" s="286">
        <v>26.033920999999999</v>
      </c>
      <c r="G1135" s="286">
        <v>27.386996</v>
      </c>
      <c r="H1135" s="286">
        <v>34.154821999999996</v>
      </c>
      <c r="I1135" s="286">
        <v>40.357402</v>
      </c>
      <c r="J1135" s="286">
        <v>41.283859999999997</v>
      </c>
      <c r="K1135" s="286">
        <v>45.728827000000003</v>
      </c>
      <c r="L1135" s="286">
        <v>63.968031000000003</v>
      </c>
      <c r="M1135" s="286">
        <v>68.457964000000004</v>
      </c>
    </row>
    <row r="1136" spans="2:13" ht="13.5" x14ac:dyDescent="0.25">
      <c r="B1136" s="173" t="s">
        <v>3697</v>
      </c>
      <c r="C1136" s="38" t="s">
        <v>1152</v>
      </c>
      <c r="D1136" s="286">
        <v>16.398544000000001</v>
      </c>
      <c r="E1136" s="286">
        <v>16.527429000000001</v>
      </c>
      <c r="F1136" s="286">
        <v>14.647669</v>
      </c>
      <c r="G1136" s="286">
        <v>15.632514</v>
      </c>
      <c r="H1136" s="286">
        <v>12.78152</v>
      </c>
      <c r="I1136" s="286">
        <v>12.072114000000001</v>
      </c>
      <c r="J1136" s="286">
        <v>11.418160999999998</v>
      </c>
      <c r="K1136" s="286">
        <v>11.656485</v>
      </c>
      <c r="L1136" s="286">
        <v>12.651447999999998</v>
      </c>
      <c r="M1136" s="286">
        <v>13.850196</v>
      </c>
    </row>
    <row r="1137" spans="2:13" ht="13.5" x14ac:dyDescent="0.25">
      <c r="B1137" s="173" t="s">
        <v>3698</v>
      </c>
      <c r="C1137" s="38" t="s">
        <v>1153</v>
      </c>
      <c r="D1137" s="286">
        <v>0.16572599999999998</v>
      </c>
      <c r="E1137" s="286">
        <v>0.16223600000000002</v>
      </c>
      <c r="F1137" s="286">
        <v>0.168709</v>
      </c>
      <c r="G1137" s="286">
        <v>0.13201400000000002</v>
      </c>
      <c r="H1137" s="286">
        <v>0.132518</v>
      </c>
      <c r="I1137" s="286">
        <v>0.16436000000000001</v>
      </c>
      <c r="J1137" s="286">
        <v>0.199546</v>
      </c>
      <c r="K1137" s="286">
        <v>0.200238</v>
      </c>
      <c r="L1137" s="286">
        <v>0.219248</v>
      </c>
      <c r="M1137" s="286">
        <v>8.8015999999999997E-2</v>
      </c>
    </row>
    <row r="1138" spans="2:13" ht="13.5" x14ac:dyDescent="0.25">
      <c r="B1138" s="173" t="s">
        <v>3699</v>
      </c>
      <c r="C1138" s="38" t="s">
        <v>1154</v>
      </c>
      <c r="D1138" s="286">
        <v>50.186321999999997</v>
      </c>
      <c r="E1138" s="286">
        <v>50.893113999999997</v>
      </c>
      <c r="F1138" s="286">
        <v>48.352304999999994</v>
      </c>
      <c r="G1138" s="286">
        <v>52.850237</v>
      </c>
      <c r="H1138" s="286">
        <v>56.870250000000006</v>
      </c>
      <c r="I1138" s="286">
        <v>63.538702999999998</v>
      </c>
      <c r="J1138" s="286">
        <v>61.550460000000001</v>
      </c>
      <c r="K1138" s="286">
        <v>60.310945000000004</v>
      </c>
      <c r="L1138" s="286">
        <v>79.240745000000004</v>
      </c>
      <c r="M1138" s="286">
        <v>88.388086999999999</v>
      </c>
    </row>
    <row r="1139" spans="2:13" ht="13.5" x14ac:dyDescent="0.25">
      <c r="B1139" s="173" t="s">
        <v>3700</v>
      </c>
      <c r="C1139" s="38" t="s">
        <v>1155</v>
      </c>
      <c r="D1139" s="286">
        <v>0.18803600000000001</v>
      </c>
      <c r="E1139" s="286">
        <v>0.33532200000000001</v>
      </c>
      <c r="F1139" s="286">
        <v>0.41446100000000002</v>
      </c>
      <c r="G1139" s="286">
        <v>0.59420800000000007</v>
      </c>
      <c r="H1139" s="286">
        <v>0.50884600000000002</v>
      </c>
      <c r="I1139" s="286">
        <v>0.51867099999999999</v>
      </c>
      <c r="J1139" s="286">
        <v>0.5727310000000001</v>
      </c>
      <c r="K1139" s="286">
        <v>0.73140900000000009</v>
      </c>
      <c r="L1139" s="286">
        <v>1.1331959999999999</v>
      </c>
      <c r="M1139" s="286">
        <v>1.3171869999999999</v>
      </c>
    </row>
    <row r="1140" spans="2:13" ht="13.5" x14ac:dyDescent="0.25">
      <c r="B1140" s="173" t="s">
        <v>3701</v>
      </c>
      <c r="C1140" s="38" t="s">
        <v>1156</v>
      </c>
      <c r="D1140" s="286">
        <v>0</v>
      </c>
      <c r="E1140" s="286">
        <v>0</v>
      </c>
      <c r="F1140" s="286">
        <v>0</v>
      </c>
      <c r="G1140" s="286">
        <v>0</v>
      </c>
      <c r="H1140" s="286">
        <v>0</v>
      </c>
      <c r="I1140" s="286">
        <v>5.4910000000000002E-3</v>
      </c>
      <c r="J1140" s="286">
        <v>4.1439999999999998E-2</v>
      </c>
      <c r="K1140" s="286">
        <v>1.9073E-2</v>
      </c>
      <c r="L1140" s="286">
        <v>0.102608</v>
      </c>
      <c r="M1140" s="286">
        <v>7.9621000000000011E-2</v>
      </c>
    </row>
    <row r="1141" spans="2:13" ht="13.5" x14ac:dyDescent="0.25">
      <c r="B1141" s="173" t="s">
        <v>3702</v>
      </c>
      <c r="C1141" s="38" t="s">
        <v>1157</v>
      </c>
      <c r="D1141" s="286">
        <v>0</v>
      </c>
      <c r="E1141" s="286">
        <v>3.823E-3</v>
      </c>
      <c r="F1141" s="286">
        <v>0</v>
      </c>
      <c r="G1141" s="286">
        <v>0</v>
      </c>
      <c r="H1141" s="286">
        <v>0</v>
      </c>
      <c r="I1141" s="286">
        <v>3.29E-3</v>
      </c>
      <c r="J1141" s="286">
        <v>6.9166000000000005E-2</v>
      </c>
      <c r="K1141" s="286">
        <v>3.1502000000000002E-2</v>
      </c>
      <c r="L1141" s="286">
        <v>5.0895999999999997E-2</v>
      </c>
      <c r="M1141" s="286">
        <v>3.7328E-2</v>
      </c>
    </row>
    <row r="1142" spans="2:13" ht="13.5" x14ac:dyDescent="0.25">
      <c r="B1142" s="173" t="s">
        <v>3703</v>
      </c>
      <c r="C1142" s="38" t="s">
        <v>1158</v>
      </c>
      <c r="D1142" s="286">
        <v>9.8761360000000007</v>
      </c>
      <c r="E1142" s="286">
        <v>9.3374789999999983</v>
      </c>
      <c r="F1142" s="286">
        <v>9.9266020000000008</v>
      </c>
      <c r="G1142" s="286">
        <v>9.8762710000000009</v>
      </c>
      <c r="H1142" s="286">
        <v>10.548181000000001</v>
      </c>
      <c r="I1142" s="286">
        <v>10.747521000000001</v>
      </c>
      <c r="J1142" s="286">
        <v>11.517036000000001</v>
      </c>
      <c r="K1142" s="286">
        <v>18.199441</v>
      </c>
      <c r="L1142" s="286">
        <v>19.246189000000001</v>
      </c>
      <c r="M1142" s="286">
        <v>17.591594000000001</v>
      </c>
    </row>
    <row r="1143" spans="2:13" ht="13.5" x14ac:dyDescent="0.25">
      <c r="B1143" s="173" t="s">
        <v>3704</v>
      </c>
      <c r="C1143" s="38" t="s">
        <v>1159</v>
      </c>
      <c r="D1143" s="286">
        <v>5.7520000000000002E-3</v>
      </c>
      <c r="E1143" s="286">
        <v>0</v>
      </c>
      <c r="F1143" s="286">
        <v>0.13111800000000001</v>
      </c>
      <c r="G1143" s="286">
        <v>0</v>
      </c>
      <c r="H1143" s="286">
        <v>0</v>
      </c>
      <c r="I1143" s="286">
        <v>1.8469999999999999E-3</v>
      </c>
      <c r="J1143" s="286">
        <v>7.2930000000000009E-3</v>
      </c>
      <c r="K1143" s="286">
        <v>2.4765999999999996E-2</v>
      </c>
      <c r="L1143" s="286">
        <v>6.7817000000000002E-2</v>
      </c>
      <c r="M1143" s="286">
        <v>4.4730000000000006E-2</v>
      </c>
    </row>
    <row r="1144" spans="2:13" ht="13.5" x14ac:dyDescent="0.25">
      <c r="B1144" s="173" t="s">
        <v>3705</v>
      </c>
      <c r="C1144" s="38" t="s">
        <v>1160</v>
      </c>
      <c r="D1144" s="286">
        <v>0.350045</v>
      </c>
      <c r="E1144" s="286">
        <v>3.8232000000000002E-2</v>
      </c>
      <c r="F1144" s="286">
        <v>7.6010999999999995E-2</v>
      </c>
      <c r="G1144" s="286">
        <v>1.238011</v>
      </c>
      <c r="H1144" s="286">
        <v>1.692083</v>
      </c>
      <c r="I1144" s="286">
        <v>1.994915</v>
      </c>
      <c r="J1144" s="286">
        <v>1.509706</v>
      </c>
      <c r="K1144" s="286">
        <v>1.3599679999999998</v>
      </c>
      <c r="L1144" s="286">
        <v>1.8168230000000001</v>
      </c>
      <c r="M1144" s="286">
        <v>1.7298000000000001E-2</v>
      </c>
    </row>
    <row r="1145" spans="2:13" ht="13.5" x14ac:dyDescent="0.25">
      <c r="B1145" s="173" t="s">
        <v>3706</v>
      </c>
      <c r="C1145" s="38" t="s">
        <v>1161</v>
      </c>
      <c r="D1145" s="286">
        <v>0.51388500000000004</v>
      </c>
      <c r="E1145" s="286">
        <v>0.64366599999999996</v>
      </c>
      <c r="F1145" s="286">
        <v>0.82921999999999996</v>
      </c>
      <c r="G1145" s="286">
        <v>1.1095109999999999</v>
      </c>
      <c r="H1145" s="286">
        <v>3.5761000000000001E-2</v>
      </c>
      <c r="I1145" s="286">
        <v>7.8023000000000009E-2</v>
      </c>
      <c r="J1145" s="286">
        <v>0.44627099999999997</v>
      </c>
      <c r="K1145" s="286">
        <v>0.79781400000000002</v>
      </c>
      <c r="L1145" s="286">
        <v>1.4654959999999999</v>
      </c>
      <c r="M1145" s="286">
        <v>2.1858200000000001</v>
      </c>
    </row>
    <row r="1146" spans="2:13" ht="13.5" x14ac:dyDescent="0.25">
      <c r="B1146" s="173" t="s">
        <v>3707</v>
      </c>
      <c r="C1146" s="38" t="s">
        <v>1162</v>
      </c>
      <c r="D1146" s="286">
        <v>1.1180000000000001E-3</v>
      </c>
      <c r="E1146" s="286">
        <v>0</v>
      </c>
      <c r="F1146" s="286">
        <v>0</v>
      </c>
      <c r="G1146" s="286">
        <v>0</v>
      </c>
      <c r="H1146" s="286">
        <v>7.6000000000000004E-5</v>
      </c>
      <c r="I1146" s="286">
        <v>2.7376999999999999E-2</v>
      </c>
      <c r="J1146" s="286">
        <v>6.6247E-2</v>
      </c>
      <c r="K1146" s="286">
        <v>0.43298800000000004</v>
      </c>
      <c r="L1146" s="286">
        <v>3.5238399999999999</v>
      </c>
      <c r="M1146" s="286">
        <v>4.2836319999999999</v>
      </c>
    </row>
    <row r="1147" spans="2:13" ht="13.5" x14ac:dyDescent="0.25">
      <c r="B1147" s="173" t="s">
        <v>3708</v>
      </c>
      <c r="C1147" s="38" t="s">
        <v>1163</v>
      </c>
      <c r="D1147" s="286">
        <v>2.2190000000000001E-2</v>
      </c>
      <c r="E1147" s="286">
        <v>3.4470000000000004E-3</v>
      </c>
      <c r="F1147" s="286">
        <v>0</v>
      </c>
      <c r="G1147" s="286">
        <v>0</v>
      </c>
      <c r="H1147" s="286">
        <v>0</v>
      </c>
      <c r="I1147" s="286">
        <v>8.1100000000000009E-4</v>
      </c>
      <c r="J1147" s="286">
        <v>8.6649999999999991E-3</v>
      </c>
      <c r="K1147" s="286">
        <v>3.8198000000000003E-2</v>
      </c>
      <c r="L1147" s="286">
        <v>9.8771999999999999E-2</v>
      </c>
      <c r="M1147" s="286">
        <v>0.119798</v>
      </c>
    </row>
    <row r="1148" spans="2:13" ht="13.5" x14ac:dyDescent="0.25">
      <c r="B1148" s="173" t="s">
        <v>3709</v>
      </c>
      <c r="C1148" s="38" t="s">
        <v>1164</v>
      </c>
      <c r="D1148" s="286">
        <v>7.7210000000000004E-3</v>
      </c>
      <c r="E1148" s="286">
        <v>4.7865999999999999E-2</v>
      </c>
      <c r="F1148" s="286">
        <v>6.4142999999999992E-2</v>
      </c>
      <c r="G1148" s="286">
        <v>6.8081000000000003E-2</v>
      </c>
      <c r="H1148" s="286">
        <v>8.9592000000000005E-2</v>
      </c>
      <c r="I1148" s="286">
        <v>0.17946899999999999</v>
      </c>
      <c r="J1148" s="286">
        <v>0.43034</v>
      </c>
      <c r="K1148" s="286">
        <v>0.74282399999999993</v>
      </c>
      <c r="L1148" s="286">
        <v>0.88835900000000001</v>
      </c>
      <c r="M1148" s="286">
        <v>1.0011540000000001</v>
      </c>
    </row>
    <row r="1149" spans="2:13" ht="13.5" x14ac:dyDescent="0.25">
      <c r="B1149" s="173" t="s">
        <v>3710</v>
      </c>
      <c r="C1149" s="38" t="s">
        <v>1165</v>
      </c>
      <c r="D1149" s="286">
        <v>7.6268000000000002E-2</v>
      </c>
      <c r="E1149" s="286">
        <v>0.106242</v>
      </c>
      <c r="F1149" s="286">
        <v>2.7727999999999999E-2</v>
      </c>
      <c r="G1149" s="286">
        <v>1.8E-5</v>
      </c>
      <c r="H1149" s="286">
        <v>4.1E-5</v>
      </c>
      <c r="I1149" s="286">
        <v>0</v>
      </c>
      <c r="J1149" s="286">
        <v>8.1630000000000001E-3</v>
      </c>
      <c r="K1149" s="286">
        <v>2.5163999999999999E-2</v>
      </c>
      <c r="L1149" s="286">
        <v>6.4938999999999997E-2</v>
      </c>
      <c r="M1149" s="286">
        <v>8.5983000000000004E-2</v>
      </c>
    </row>
    <row r="1150" spans="2:13" ht="13.5" x14ac:dyDescent="0.25">
      <c r="B1150" s="173" t="s">
        <v>3711</v>
      </c>
      <c r="C1150" s="38" t="s">
        <v>1166</v>
      </c>
      <c r="D1150" s="286">
        <v>3.916185</v>
      </c>
      <c r="E1150" s="286">
        <v>2.7115609999999997</v>
      </c>
      <c r="F1150" s="286">
        <v>2.2307229999999998</v>
      </c>
      <c r="G1150" s="286">
        <v>2.5622860000000003</v>
      </c>
      <c r="H1150" s="286">
        <v>4.2493040000000004</v>
      </c>
      <c r="I1150" s="286">
        <v>4.8092600000000001</v>
      </c>
      <c r="J1150" s="286">
        <v>5.4171510000000005</v>
      </c>
      <c r="K1150" s="286">
        <v>5.0955960000000005</v>
      </c>
      <c r="L1150" s="286">
        <v>7.3702930000000002</v>
      </c>
      <c r="M1150" s="286">
        <v>9.8746200000000002</v>
      </c>
    </row>
    <row r="1151" spans="2:13" ht="13.5" x14ac:dyDescent="0.25">
      <c r="B1151" s="173" t="s">
        <v>3712</v>
      </c>
      <c r="C1151" s="38" t="s">
        <v>1167</v>
      </c>
      <c r="D1151" s="286">
        <v>2.3442270000000001</v>
      </c>
      <c r="E1151" s="286">
        <v>2.2959860000000001</v>
      </c>
      <c r="F1151" s="286">
        <v>2.4259560000000002</v>
      </c>
      <c r="G1151" s="286">
        <v>2.9062990000000002</v>
      </c>
      <c r="H1151" s="286">
        <v>2.5035380000000003</v>
      </c>
      <c r="I1151" s="286">
        <v>2.2309260000000002</v>
      </c>
      <c r="J1151" s="286">
        <v>2.8944960000000002</v>
      </c>
      <c r="K1151" s="286">
        <v>3.3276699999999999</v>
      </c>
      <c r="L1151" s="286">
        <v>2.4784600000000001</v>
      </c>
      <c r="M1151" s="286">
        <v>2.9803929999999998</v>
      </c>
    </row>
    <row r="1152" spans="2:13" ht="13.5" x14ac:dyDescent="0.25">
      <c r="B1152" s="173" t="s">
        <v>3713</v>
      </c>
      <c r="C1152" s="38" t="s">
        <v>1168</v>
      </c>
      <c r="D1152" s="286">
        <v>0</v>
      </c>
      <c r="E1152" s="286">
        <v>0</v>
      </c>
      <c r="F1152" s="286">
        <v>0</v>
      </c>
      <c r="G1152" s="286">
        <v>0</v>
      </c>
      <c r="H1152" s="286">
        <v>0</v>
      </c>
      <c r="I1152" s="286">
        <v>1.8599999999999999E-4</v>
      </c>
      <c r="J1152" s="286">
        <v>7.400000000000001E-4</v>
      </c>
      <c r="K1152" s="286">
        <v>3.81E-3</v>
      </c>
      <c r="L1152" s="286">
        <v>2.3836000000000003E-2</v>
      </c>
      <c r="M1152" s="286">
        <v>1.099E-2</v>
      </c>
    </row>
    <row r="1153" spans="2:13" ht="13.5" x14ac:dyDescent="0.25">
      <c r="B1153" s="173" t="s">
        <v>3714</v>
      </c>
      <c r="C1153" s="38" t="s">
        <v>1169</v>
      </c>
      <c r="D1153" s="286">
        <v>0</v>
      </c>
      <c r="E1153" s="286">
        <v>0</v>
      </c>
      <c r="F1153" s="286">
        <v>0</v>
      </c>
      <c r="G1153" s="286">
        <v>0</v>
      </c>
      <c r="H1153" s="286">
        <v>0</v>
      </c>
      <c r="I1153" s="286">
        <v>1.3736E-2</v>
      </c>
      <c r="J1153" s="286">
        <v>8.3115999999999995E-2</v>
      </c>
      <c r="K1153" s="286">
        <v>0.24113799999999999</v>
      </c>
      <c r="L1153" s="286">
        <v>0.80359599999999998</v>
      </c>
      <c r="M1153" s="286">
        <v>0.39914900000000003</v>
      </c>
    </row>
    <row r="1154" spans="2:13" ht="13.5" x14ac:dyDescent="0.25">
      <c r="B1154" s="173" t="s">
        <v>3715</v>
      </c>
      <c r="C1154" s="136" t="s">
        <v>2505</v>
      </c>
      <c r="D1154" s="286">
        <v>0</v>
      </c>
      <c r="E1154" s="286">
        <v>0</v>
      </c>
      <c r="F1154" s="286">
        <v>0</v>
      </c>
      <c r="G1154" s="286">
        <v>0</v>
      </c>
      <c r="H1154" s="286">
        <v>0</v>
      </c>
      <c r="I1154" s="286">
        <v>7.4000000000000003E-3</v>
      </c>
      <c r="J1154" s="286">
        <v>2.2241999999999998E-2</v>
      </c>
      <c r="K1154" s="286">
        <v>3.5997000000000001E-2</v>
      </c>
      <c r="L1154" s="286">
        <v>9.6001000000000003E-2</v>
      </c>
      <c r="M1154" s="286">
        <v>0.12333</v>
      </c>
    </row>
    <row r="1155" spans="2:13" ht="13.5" x14ac:dyDescent="0.25">
      <c r="B1155" s="173" t="s">
        <v>3716</v>
      </c>
      <c r="C1155" s="38" t="s">
        <v>1170</v>
      </c>
      <c r="D1155" s="286">
        <v>0</v>
      </c>
      <c r="E1155" s="286">
        <v>0</v>
      </c>
      <c r="F1155" s="286">
        <v>0</v>
      </c>
      <c r="G1155" s="286">
        <v>0</v>
      </c>
      <c r="H1155" s="286">
        <v>0</v>
      </c>
      <c r="I1155" s="286">
        <v>0</v>
      </c>
      <c r="J1155" s="286">
        <v>4.8160000000000008E-3</v>
      </c>
      <c r="K1155" s="286">
        <v>5.8569999999999994E-3</v>
      </c>
      <c r="L1155" s="286">
        <v>2.7358E-2</v>
      </c>
      <c r="M1155" s="286">
        <v>5.0844E-2</v>
      </c>
    </row>
    <row r="1156" spans="2:13" ht="13.5" x14ac:dyDescent="0.25">
      <c r="B1156" s="173" t="s">
        <v>3717</v>
      </c>
      <c r="C1156" s="38" t="s">
        <v>1171</v>
      </c>
      <c r="D1156" s="286">
        <v>2.2565999999999999E-2</v>
      </c>
      <c r="E1156" s="286">
        <v>0</v>
      </c>
      <c r="F1156" s="286">
        <v>0</v>
      </c>
      <c r="G1156" s="286">
        <v>0</v>
      </c>
      <c r="H1156" s="286">
        <v>0</v>
      </c>
      <c r="I1156" s="286">
        <v>0</v>
      </c>
      <c r="J1156" s="286">
        <v>0</v>
      </c>
      <c r="K1156" s="286">
        <v>2.0990000000000002E-3</v>
      </c>
      <c r="L1156" s="286">
        <v>1.4549999999999999E-2</v>
      </c>
      <c r="M1156" s="286">
        <v>6.2299999999999996E-4</v>
      </c>
    </row>
    <row r="1157" spans="2:13" ht="13.5" x14ac:dyDescent="0.25">
      <c r="B1157" s="173" t="s">
        <v>3718</v>
      </c>
      <c r="C1157" s="38" t="s">
        <v>1172</v>
      </c>
      <c r="D1157" s="286">
        <v>0</v>
      </c>
      <c r="E1157" s="286">
        <v>0</v>
      </c>
      <c r="F1157" s="286">
        <v>0</v>
      </c>
      <c r="G1157" s="286">
        <v>0</v>
      </c>
      <c r="H1157" s="286">
        <v>0</v>
      </c>
      <c r="I1157" s="286">
        <v>0</v>
      </c>
      <c r="J1157" s="286">
        <v>0</v>
      </c>
      <c r="K1157" s="286">
        <v>3.5E-4</v>
      </c>
      <c r="L1157" s="286">
        <v>0</v>
      </c>
      <c r="M1157" s="286">
        <v>0</v>
      </c>
    </row>
    <row r="1158" spans="2:13" ht="13.5" x14ac:dyDescent="0.25">
      <c r="B1158" s="173" t="s">
        <v>3719</v>
      </c>
      <c r="C1158" s="38" t="s">
        <v>1173</v>
      </c>
      <c r="D1158" s="286">
        <v>0</v>
      </c>
      <c r="E1158" s="286">
        <v>0</v>
      </c>
      <c r="F1158" s="286">
        <v>0</v>
      </c>
      <c r="G1158" s="286">
        <v>0</v>
      </c>
      <c r="H1158" s="286">
        <v>0</v>
      </c>
      <c r="I1158" s="286">
        <v>0</v>
      </c>
      <c r="J1158" s="286">
        <v>2.4981E-2</v>
      </c>
      <c r="K1158" s="286">
        <v>2.7106999999999999E-2</v>
      </c>
      <c r="L1158" s="286">
        <v>6.7621000000000001E-2</v>
      </c>
      <c r="M1158" s="286">
        <v>7.5708999999999999E-2</v>
      </c>
    </row>
    <row r="1159" spans="2:13" ht="13.5" x14ac:dyDescent="0.25">
      <c r="B1159" s="173" t="s">
        <v>3720</v>
      </c>
      <c r="C1159" s="38" t="s">
        <v>1174</v>
      </c>
      <c r="D1159" s="286">
        <v>0</v>
      </c>
      <c r="E1159" s="286">
        <v>0</v>
      </c>
      <c r="F1159" s="286">
        <v>0</v>
      </c>
      <c r="G1159" s="286">
        <v>0</v>
      </c>
      <c r="H1159" s="286">
        <v>0</v>
      </c>
      <c r="I1159" s="286">
        <v>0</v>
      </c>
      <c r="J1159" s="286">
        <v>4.5600000000000003E-4</v>
      </c>
      <c r="K1159" s="286">
        <v>1.0494999999999999E-2</v>
      </c>
      <c r="L1159" s="286">
        <v>1.242E-2</v>
      </c>
      <c r="M1159" s="286">
        <v>9.4200000000000002E-4</v>
      </c>
    </row>
    <row r="1160" spans="2:13" ht="13.5" x14ac:dyDescent="0.25">
      <c r="B1160" s="173" t="s">
        <v>3721</v>
      </c>
      <c r="C1160" s="38" t="s">
        <v>1175</v>
      </c>
      <c r="D1160" s="286">
        <v>0</v>
      </c>
      <c r="E1160" s="286">
        <v>0</v>
      </c>
      <c r="F1160" s="286">
        <v>0</v>
      </c>
      <c r="G1160" s="286">
        <v>0</v>
      </c>
      <c r="H1160" s="286">
        <v>0</v>
      </c>
      <c r="I1160" s="286">
        <v>7.3999999999999996E-5</v>
      </c>
      <c r="J1160" s="286">
        <v>8.5000000000000006E-3</v>
      </c>
      <c r="K1160" s="286">
        <v>2.6173000000000002E-2</v>
      </c>
      <c r="L1160" s="286">
        <v>6.7094000000000001E-2</v>
      </c>
      <c r="M1160" s="286">
        <v>6.3787999999999997E-2</v>
      </c>
    </row>
    <row r="1161" spans="2:13" ht="13.5" x14ac:dyDescent="0.25">
      <c r="B1161" s="173" t="s">
        <v>3722</v>
      </c>
      <c r="C1161" s="136" t="s">
        <v>2506</v>
      </c>
      <c r="D1161" s="286">
        <v>0</v>
      </c>
      <c r="E1161" s="286">
        <v>0</v>
      </c>
      <c r="F1161" s="286">
        <v>0</v>
      </c>
      <c r="G1161" s="286">
        <v>0</v>
      </c>
      <c r="H1161" s="286">
        <v>0</v>
      </c>
      <c r="I1161" s="286">
        <v>4.3000000000000002E-5</v>
      </c>
      <c r="J1161" s="286">
        <v>1.2681E-2</v>
      </c>
      <c r="K1161" s="286">
        <v>4.2027999999999996E-2</v>
      </c>
      <c r="L1161" s="286">
        <v>6.6951999999999998E-2</v>
      </c>
      <c r="M1161" s="286">
        <v>3.7241999999999997E-2</v>
      </c>
    </row>
    <row r="1162" spans="2:13" ht="13.5" x14ac:dyDescent="0.25">
      <c r="B1162" s="173" t="s">
        <v>3723</v>
      </c>
      <c r="C1162" s="38" t="s">
        <v>1176</v>
      </c>
      <c r="D1162" s="286">
        <v>0</v>
      </c>
      <c r="E1162" s="286">
        <v>0</v>
      </c>
      <c r="F1162" s="286">
        <v>0</v>
      </c>
      <c r="G1162" s="286">
        <v>0</v>
      </c>
      <c r="H1162" s="286">
        <v>0</v>
      </c>
      <c r="I1162" s="286">
        <v>4.465452</v>
      </c>
      <c r="J1162" s="286">
        <v>1.5339999999999998E-3</v>
      </c>
      <c r="K1162" s="286">
        <v>9.639E-3</v>
      </c>
      <c r="L1162" s="286">
        <v>2.1033999999999997E-2</v>
      </c>
      <c r="M1162" s="286">
        <v>3.2368000000000001E-2</v>
      </c>
    </row>
    <row r="1163" spans="2:13" ht="13.5" x14ac:dyDescent="0.25">
      <c r="B1163" s="173" t="s">
        <v>3724</v>
      </c>
      <c r="C1163" s="38" t="s">
        <v>1177</v>
      </c>
      <c r="D1163" s="286">
        <v>0</v>
      </c>
      <c r="E1163" s="286">
        <v>0</v>
      </c>
      <c r="F1163" s="286">
        <v>0</v>
      </c>
      <c r="G1163" s="286">
        <v>0</v>
      </c>
      <c r="H1163" s="286">
        <v>0</v>
      </c>
      <c r="I1163" s="286">
        <v>0</v>
      </c>
      <c r="J1163" s="286">
        <v>7.8450000000000013E-3</v>
      </c>
      <c r="K1163" s="286">
        <v>4.7080000000000004E-3</v>
      </c>
      <c r="L1163" s="286">
        <v>4.3680000000000004E-3</v>
      </c>
      <c r="M1163" s="286">
        <v>1.3830000000000001E-3</v>
      </c>
    </row>
    <row r="1164" spans="2:13" ht="13.5" x14ac:dyDescent="0.25">
      <c r="B1164" s="173" t="s">
        <v>3725</v>
      </c>
      <c r="C1164" s="38" t="s">
        <v>1178</v>
      </c>
      <c r="D1164" s="286">
        <v>0</v>
      </c>
      <c r="E1164" s="286">
        <v>0</v>
      </c>
      <c r="F1164" s="286">
        <v>0</v>
      </c>
      <c r="G1164" s="286">
        <v>0</v>
      </c>
      <c r="H1164" s="286">
        <v>0</v>
      </c>
      <c r="I1164" s="286">
        <v>0</v>
      </c>
      <c r="J1164" s="286">
        <v>9.0000000000000002E-6</v>
      </c>
      <c r="K1164" s="286">
        <v>2.5009999999999998E-3</v>
      </c>
      <c r="L1164" s="286">
        <v>2.5949999999999997E-2</v>
      </c>
      <c r="M1164" s="286">
        <v>4.7815999999999997E-2</v>
      </c>
    </row>
    <row r="1165" spans="2:13" ht="13.5" x14ac:dyDescent="0.25">
      <c r="B1165" s="173" t="s">
        <v>3726</v>
      </c>
      <c r="C1165" s="38" t="s">
        <v>1179</v>
      </c>
      <c r="D1165" s="286">
        <v>0</v>
      </c>
      <c r="E1165" s="286">
        <v>0</v>
      </c>
      <c r="F1165" s="286">
        <v>0</v>
      </c>
      <c r="G1165" s="286">
        <v>0</v>
      </c>
      <c r="H1165" s="286">
        <v>0</v>
      </c>
      <c r="I1165" s="286">
        <v>4.5469999999999998E-3</v>
      </c>
      <c r="J1165" s="286">
        <v>2.8025000000000001E-2</v>
      </c>
      <c r="K1165" s="286">
        <v>2.6193000000000001E-2</v>
      </c>
      <c r="L1165" s="286">
        <v>4.3276000000000002E-2</v>
      </c>
      <c r="M1165" s="286">
        <v>7.0986999999999995E-2</v>
      </c>
    </row>
    <row r="1166" spans="2:13" ht="13.5" x14ac:dyDescent="0.25">
      <c r="B1166" s="173" t="s">
        <v>3727</v>
      </c>
      <c r="C1166" s="38" t="s">
        <v>1180</v>
      </c>
      <c r="D1166" s="286">
        <v>3.9334000000000001E-2</v>
      </c>
      <c r="E1166" s="286">
        <v>0.128778</v>
      </c>
      <c r="F1166" s="286">
        <v>0.36206899999999997</v>
      </c>
      <c r="G1166" s="286">
        <v>0.25617699999999999</v>
      </c>
      <c r="H1166" s="286">
        <v>0.43632599999999999</v>
      </c>
      <c r="I1166" s="286">
        <v>0.40236899999999998</v>
      </c>
      <c r="J1166" s="286">
        <v>0.34148100000000003</v>
      </c>
      <c r="K1166" s="286">
        <v>0.51850099999999999</v>
      </c>
      <c r="L1166" s="286">
        <v>0.79385600000000001</v>
      </c>
      <c r="M1166" s="286">
        <v>0.817747</v>
      </c>
    </row>
    <row r="1167" spans="2:13" ht="13.5" x14ac:dyDescent="0.25">
      <c r="B1167" s="173" t="s">
        <v>3728</v>
      </c>
      <c r="C1167" s="38" t="s">
        <v>1181</v>
      </c>
      <c r="D1167" s="286">
        <v>0</v>
      </c>
      <c r="E1167" s="286">
        <v>0</v>
      </c>
      <c r="F1167" s="286">
        <v>0</v>
      </c>
      <c r="G1167" s="286">
        <v>0</v>
      </c>
      <c r="H1167" s="286">
        <v>0</v>
      </c>
      <c r="I1167" s="286">
        <v>0</v>
      </c>
      <c r="J1167" s="286">
        <v>0</v>
      </c>
      <c r="K1167" s="286">
        <v>0</v>
      </c>
      <c r="L1167" s="286">
        <v>7.7710000000000001E-3</v>
      </c>
      <c r="M1167" s="286">
        <v>2.9805999999999999E-2</v>
      </c>
    </row>
    <row r="1168" spans="2:13" ht="13.5" x14ac:dyDescent="0.25">
      <c r="B1168" s="173" t="s">
        <v>3729</v>
      </c>
      <c r="C1168" s="38" t="s">
        <v>1182</v>
      </c>
      <c r="D1168" s="286">
        <v>1.101415</v>
      </c>
      <c r="E1168" s="286">
        <v>0.60105199999999992</v>
      </c>
      <c r="F1168" s="286">
        <v>3.1352999999999999E-2</v>
      </c>
      <c r="G1168" s="286">
        <v>1.3631999999999998E-2</v>
      </c>
      <c r="H1168" s="286">
        <v>1.1800000000000001E-3</v>
      </c>
      <c r="I1168" s="286">
        <v>5.4310000000000001E-3</v>
      </c>
      <c r="J1168" s="286">
        <v>0.114298</v>
      </c>
      <c r="K1168" s="286">
        <v>0.16464599999999999</v>
      </c>
      <c r="L1168" s="286">
        <v>0.27679999999999999</v>
      </c>
      <c r="M1168" s="286">
        <v>0.20772000000000004</v>
      </c>
    </row>
    <row r="1169" spans="2:13" ht="13.5" x14ac:dyDescent="0.25">
      <c r="B1169" s="173" t="s">
        <v>3730</v>
      </c>
      <c r="C1169" s="38" t="s">
        <v>1183</v>
      </c>
      <c r="D1169" s="286">
        <v>0</v>
      </c>
      <c r="E1169" s="286">
        <v>0</v>
      </c>
      <c r="F1169" s="286">
        <v>0</v>
      </c>
      <c r="G1169" s="286">
        <v>0</v>
      </c>
      <c r="H1169" s="286">
        <v>0</v>
      </c>
      <c r="I1169" s="286">
        <v>0</v>
      </c>
      <c r="J1169" s="286">
        <v>0</v>
      </c>
      <c r="K1169" s="286">
        <v>7.0100000000000002E-4</v>
      </c>
      <c r="L1169" s="286">
        <v>6.9799999999999994E-4</v>
      </c>
      <c r="M1169" s="286">
        <v>5.3019999999999994E-3</v>
      </c>
    </row>
    <row r="1170" spans="2:13" ht="13.5" x14ac:dyDescent="0.25">
      <c r="B1170" s="173" t="s">
        <v>3731</v>
      </c>
      <c r="C1170" s="38" t="s">
        <v>1184</v>
      </c>
      <c r="D1170" s="286">
        <v>0</v>
      </c>
      <c r="E1170" s="286">
        <v>0</v>
      </c>
      <c r="F1170" s="286">
        <v>2.8492E-2</v>
      </c>
      <c r="G1170" s="286">
        <v>2.2329999999999997E-3</v>
      </c>
      <c r="H1170" s="286">
        <v>2.2905000000000002E-2</v>
      </c>
      <c r="I1170" s="286">
        <v>5.416E-2</v>
      </c>
      <c r="J1170" s="286">
        <v>0.237647</v>
      </c>
      <c r="K1170" s="286">
        <v>0.59699000000000002</v>
      </c>
      <c r="L1170" s="286">
        <v>1.4408119999999998</v>
      </c>
      <c r="M1170" s="286">
        <v>1.2431700000000001</v>
      </c>
    </row>
    <row r="1171" spans="2:13" ht="13.5" x14ac:dyDescent="0.25">
      <c r="B1171" s="173" t="s">
        <v>3732</v>
      </c>
      <c r="C1171" s="38" t="s">
        <v>1185</v>
      </c>
      <c r="D1171" s="286">
        <v>0</v>
      </c>
      <c r="E1171" s="286">
        <v>0</v>
      </c>
      <c r="F1171" s="286">
        <v>0</v>
      </c>
      <c r="G1171" s="286">
        <v>0</v>
      </c>
      <c r="H1171" s="286">
        <v>0</v>
      </c>
      <c r="I1171" s="286">
        <v>0</v>
      </c>
      <c r="J1171" s="286">
        <v>1.315E-3</v>
      </c>
      <c r="K1171" s="286">
        <v>9.2269999999999991E-3</v>
      </c>
      <c r="L1171" s="286">
        <v>1.4607999999999999E-2</v>
      </c>
      <c r="M1171" s="286">
        <v>2.061E-2</v>
      </c>
    </row>
    <row r="1172" spans="2:13" ht="13.5" x14ac:dyDescent="0.25">
      <c r="B1172" s="173" t="s">
        <v>3733</v>
      </c>
      <c r="C1172" s="38" t="s">
        <v>1186</v>
      </c>
      <c r="D1172" s="286">
        <v>0</v>
      </c>
      <c r="E1172" s="286">
        <v>0</v>
      </c>
      <c r="F1172" s="286">
        <v>3.3000000000000003E-5</v>
      </c>
      <c r="G1172" s="286">
        <v>1.08E-4</v>
      </c>
      <c r="H1172" s="286">
        <v>0</v>
      </c>
      <c r="I1172" s="286">
        <v>1.3300000000000001E-4</v>
      </c>
      <c r="J1172" s="286">
        <v>4.679E-3</v>
      </c>
      <c r="K1172" s="286">
        <v>2.1647E-2</v>
      </c>
      <c r="L1172" s="286">
        <v>0.102523</v>
      </c>
      <c r="M1172" s="286">
        <v>7.9601000000000005E-2</v>
      </c>
    </row>
    <row r="1173" spans="2:13" ht="13.5" x14ac:dyDescent="0.25">
      <c r="B1173" s="173" t="s">
        <v>3734</v>
      </c>
      <c r="C1173" s="38" t="s">
        <v>1187</v>
      </c>
      <c r="D1173" s="286">
        <v>0</v>
      </c>
      <c r="E1173" s="286">
        <v>0</v>
      </c>
      <c r="F1173" s="286">
        <v>0</v>
      </c>
      <c r="G1173" s="286">
        <v>0</v>
      </c>
      <c r="H1173" s="286">
        <v>0</v>
      </c>
      <c r="I1173" s="286">
        <v>0</v>
      </c>
      <c r="J1173" s="286">
        <v>7.535E-3</v>
      </c>
      <c r="K1173" s="286">
        <v>1.1453E-2</v>
      </c>
      <c r="L1173" s="286">
        <v>1.3502E-2</v>
      </c>
      <c r="M1173" s="286">
        <v>4.2601E-2</v>
      </c>
    </row>
    <row r="1174" spans="2:13" ht="13.5" x14ac:dyDescent="0.25">
      <c r="B1174" s="173" t="s">
        <v>3735</v>
      </c>
      <c r="C1174" s="38" t="s">
        <v>1188</v>
      </c>
      <c r="D1174" s="286">
        <v>2.7706460000000002</v>
      </c>
      <c r="E1174" s="286">
        <v>3.3655820000000003</v>
      </c>
      <c r="F1174" s="286">
        <v>2.3345029999999998</v>
      </c>
      <c r="G1174" s="286">
        <v>1.7758259999999999</v>
      </c>
      <c r="H1174" s="286">
        <v>1.5796559999999999</v>
      </c>
      <c r="I1174" s="286">
        <v>1.571269</v>
      </c>
      <c r="J1174" s="286">
        <v>1.5658690000000002</v>
      </c>
      <c r="K1174" s="286">
        <v>1.4966520000000001</v>
      </c>
      <c r="L1174" s="286">
        <v>1.526543</v>
      </c>
      <c r="M1174" s="286">
        <v>1.159583</v>
      </c>
    </row>
    <row r="1175" spans="2:13" ht="13.5" x14ac:dyDescent="0.25">
      <c r="B1175" s="173" t="s">
        <v>3736</v>
      </c>
      <c r="C1175" s="38" t="s">
        <v>1189</v>
      </c>
      <c r="D1175" s="286">
        <v>0</v>
      </c>
      <c r="E1175" s="286">
        <v>0</v>
      </c>
      <c r="F1175" s="286">
        <v>0</v>
      </c>
      <c r="G1175" s="286">
        <v>0</v>
      </c>
      <c r="H1175" s="286">
        <v>0</v>
      </c>
      <c r="I1175" s="286">
        <v>0</v>
      </c>
      <c r="J1175" s="286">
        <v>3.7740000000000003E-2</v>
      </c>
      <c r="K1175" s="286">
        <v>1.4860999999999999E-2</v>
      </c>
      <c r="L1175" s="286">
        <v>1.1506000000000001E-2</v>
      </c>
      <c r="M1175" s="286">
        <v>1.9403E-2</v>
      </c>
    </row>
    <row r="1176" spans="2:13" ht="13.5" x14ac:dyDescent="0.25">
      <c r="B1176" s="173" t="s">
        <v>3737</v>
      </c>
      <c r="C1176" s="38" t="s">
        <v>1190</v>
      </c>
      <c r="D1176" s="286">
        <v>2.1205999999999999E-2</v>
      </c>
      <c r="E1176" s="286">
        <v>4.254E-3</v>
      </c>
      <c r="F1176" s="286">
        <v>1.4536E-2</v>
      </c>
      <c r="G1176" s="286">
        <v>1.1297E-2</v>
      </c>
      <c r="H1176" s="286">
        <v>7.1535000000000001E-2</v>
      </c>
      <c r="I1176" s="286">
        <v>0.45006699999999999</v>
      </c>
      <c r="J1176" s="286">
        <v>0.76271</v>
      </c>
      <c r="K1176" s="286">
        <v>0.92157700000000009</v>
      </c>
      <c r="L1176" s="286">
        <v>1.4847679999999999</v>
      </c>
      <c r="M1176" s="286">
        <v>2.6561089999999998</v>
      </c>
    </row>
    <row r="1177" spans="2:13" ht="13.5" x14ac:dyDescent="0.25">
      <c r="B1177" s="173" t="s">
        <v>3738</v>
      </c>
      <c r="C1177" s="38" t="s">
        <v>1191</v>
      </c>
      <c r="D1177" s="286">
        <v>0</v>
      </c>
      <c r="E1177" s="286">
        <v>0</v>
      </c>
      <c r="F1177" s="286">
        <v>0</v>
      </c>
      <c r="G1177" s="286">
        <v>0</v>
      </c>
      <c r="H1177" s="286">
        <v>0</v>
      </c>
      <c r="I1177" s="286">
        <v>1.036E-3</v>
      </c>
      <c r="J1177" s="286">
        <v>4.7559999999999998E-3</v>
      </c>
      <c r="K1177" s="286">
        <v>1.7623E-2</v>
      </c>
      <c r="L1177" s="286">
        <v>3.8765000000000001E-2</v>
      </c>
      <c r="M1177" s="286">
        <v>3.9039999999999998E-2</v>
      </c>
    </row>
    <row r="1178" spans="2:13" ht="13.5" x14ac:dyDescent="0.25">
      <c r="B1178" s="173" t="s">
        <v>3739</v>
      </c>
      <c r="C1178" s="38" t="s">
        <v>1192</v>
      </c>
      <c r="D1178" s="286">
        <v>0.97165900000000005</v>
      </c>
      <c r="E1178" s="286">
        <v>1.50549</v>
      </c>
      <c r="F1178" s="286">
        <v>2.7018300000000002</v>
      </c>
      <c r="G1178" s="286">
        <v>3.8959800000000002</v>
      </c>
      <c r="H1178" s="286">
        <v>4.8681179999999999</v>
      </c>
      <c r="I1178" s="286">
        <v>6.6480379999999997</v>
      </c>
      <c r="J1178" s="286">
        <v>6.922758</v>
      </c>
      <c r="K1178" s="286">
        <v>4.5794930000000003</v>
      </c>
      <c r="L1178" s="286">
        <v>5.2280240000000004</v>
      </c>
      <c r="M1178" s="286">
        <v>5.0986959999999995</v>
      </c>
    </row>
    <row r="1179" spans="2:13" ht="13.5" x14ac:dyDescent="0.25">
      <c r="B1179" s="173" t="s">
        <v>3740</v>
      </c>
      <c r="C1179" s="38" t="s">
        <v>1193</v>
      </c>
      <c r="D1179" s="286">
        <v>2.042E-3</v>
      </c>
      <c r="E1179" s="286">
        <v>2.1410000000000001E-3</v>
      </c>
      <c r="F1179" s="286">
        <v>0</v>
      </c>
      <c r="G1179" s="286">
        <v>0</v>
      </c>
      <c r="H1179" s="286">
        <v>0</v>
      </c>
      <c r="I1179" s="286">
        <v>0</v>
      </c>
      <c r="J1179" s="286">
        <v>0</v>
      </c>
      <c r="K1179" s="286">
        <v>2.385E-3</v>
      </c>
      <c r="L1179" s="286">
        <v>1.0725000000000002E-2</v>
      </c>
      <c r="M1179" s="286">
        <v>1.6698999999999999E-2</v>
      </c>
    </row>
    <row r="1180" spans="2:13" ht="13.5" x14ac:dyDescent="0.25">
      <c r="B1180" s="173" t="s">
        <v>3741</v>
      </c>
      <c r="C1180" s="38" t="s">
        <v>1194</v>
      </c>
      <c r="D1180" s="286">
        <v>0</v>
      </c>
      <c r="E1180" s="286">
        <v>0</v>
      </c>
      <c r="F1180" s="286">
        <v>0</v>
      </c>
      <c r="G1180" s="286">
        <v>0</v>
      </c>
      <c r="H1180" s="286">
        <v>0</v>
      </c>
      <c r="I1180" s="286">
        <v>0</v>
      </c>
      <c r="J1180" s="286">
        <v>0</v>
      </c>
      <c r="K1180" s="286">
        <v>0</v>
      </c>
      <c r="L1180" s="286">
        <v>1.3899999999999999E-4</v>
      </c>
      <c r="M1180" s="286">
        <v>0</v>
      </c>
    </row>
    <row r="1181" spans="2:13" ht="13.5" x14ac:dyDescent="0.25">
      <c r="B1181" s="173" t="s">
        <v>3742</v>
      </c>
      <c r="C1181" s="38" t="s">
        <v>1195</v>
      </c>
      <c r="D1181" s="286">
        <v>0.346445</v>
      </c>
      <c r="E1181" s="286">
        <v>1.786E-3</v>
      </c>
      <c r="F1181" s="286">
        <v>0</v>
      </c>
      <c r="G1181" s="286">
        <v>0</v>
      </c>
      <c r="H1181" s="286">
        <v>0</v>
      </c>
      <c r="I1181" s="286">
        <v>0</v>
      </c>
      <c r="J1181" s="286">
        <v>1.134E-3</v>
      </c>
      <c r="K1181" s="286">
        <v>6.5990000000000007E-3</v>
      </c>
      <c r="L1181" s="286">
        <v>1.3860000000000001E-2</v>
      </c>
      <c r="M1181" s="286">
        <v>6.3269999999999993E-3</v>
      </c>
    </row>
    <row r="1182" spans="2:13" ht="13.5" x14ac:dyDescent="0.25">
      <c r="B1182" s="173" t="s">
        <v>3743</v>
      </c>
      <c r="C1182" s="38" t="s">
        <v>1196</v>
      </c>
      <c r="D1182" s="286">
        <v>0</v>
      </c>
      <c r="E1182" s="286">
        <v>0</v>
      </c>
      <c r="F1182" s="286">
        <v>0</v>
      </c>
      <c r="G1182" s="286">
        <v>0</v>
      </c>
      <c r="H1182" s="286">
        <v>0</v>
      </c>
      <c r="I1182" s="286">
        <v>7.5989999999999999E-3</v>
      </c>
      <c r="J1182" s="286">
        <v>1.7135999999999998E-2</v>
      </c>
      <c r="K1182" s="286">
        <v>2.0405E-2</v>
      </c>
      <c r="L1182" s="286">
        <v>2.3403E-2</v>
      </c>
      <c r="M1182" s="286">
        <v>4.9140000000000003E-2</v>
      </c>
    </row>
    <row r="1183" spans="2:13" ht="13.5" x14ac:dyDescent="0.25">
      <c r="B1183" s="173" t="s">
        <v>3744</v>
      </c>
      <c r="C1183" s="38" t="s">
        <v>1197</v>
      </c>
      <c r="D1183" s="286">
        <v>5.1800000000000001E-4</v>
      </c>
      <c r="E1183" s="286">
        <v>0</v>
      </c>
      <c r="F1183" s="286">
        <v>0</v>
      </c>
      <c r="G1183" s="286">
        <v>0</v>
      </c>
      <c r="H1183" s="286">
        <v>0</v>
      </c>
      <c r="I1183" s="286">
        <v>1.6431000000000001E-2</v>
      </c>
      <c r="J1183" s="286">
        <v>5.2927000000000002E-2</v>
      </c>
      <c r="K1183" s="286">
        <v>0.138127</v>
      </c>
      <c r="L1183" s="286">
        <v>0.28952899999999998</v>
      </c>
      <c r="M1183" s="286">
        <v>0.46386699999999997</v>
      </c>
    </row>
    <row r="1184" spans="2:13" ht="13.5" x14ac:dyDescent="0.25">
      <c r="B1184" s="173" t="s">
        <v>3745</v>
      </c>
      <c r="C1184" s="38" t="s">
        <v>1198</v>
      </c>
      <c r="D1184" s="286">
        <v>0</v>
      </c>
      <c r="E1184" s="286">
        <v>0</v>
      </c>
      <c r="F1184" s="286">
        <v>0</v>
      </c>
      <c r="G1184" s="286">
        <v>0</v>
      </c>
      <c r="H1184" s="286">
        <v>0</v>
      </c>
      <c r="I1184" s="286">
        <v>4.6E-5</v>
      </c>
      <c r="J1184" s="286">
        <v>0</v>
      </c>
      <c r="K1184" s="286">
        <v>0</v>
      </c>
      <c r="L1184" s="286">
        <v>1.4350000000000001E-3</v>
      </c>
      <c r="M1184" s="286">
        <v>1.7160000000000001E-3</v>
      </c>
    </row>
    <row r="1185" spans="2:13" ht="13.5" x14ac:dyDescent="0.25">
      <c r="B1185" s="173" t="s">
        <v>3746</v>
      </c>
      <c r="C1185" s="38" t="s">
        <v>1199</v>
      </c>
      <c r="D1185" s="286">
        <v>1.031936</v>
      </c>
      <c r="E1185" s="286">
        <v>1.1421329999999998</v>
      </c>
      <c r="F1185" s="286">
        <v>1.041528</v>
      </c>
      <c r="G1185" s="286">
        <v>1.065132</v>
      </c>
      <c r="H1185" s="286">
        <v>1.030799</v>
      </c>
      <c r="I1185" s="286">
        <v>1.2076410000000002</v>
      </c>
      <c r="J1185" s="286">
        <v>1.0942209999999999</v>
      </c>
      <c r="K1185" s="286">
        <v>1.1614150000000001</v>
      </c>
      <c r="L1185" s="286">
        <v>1.4239569999999999</v>
      </c>
      <c r="M1185" s="286">
        <v>1.3391839999999999</v>
      </c>
    </row>
    <row r="1186" spans="2:13" ht="13.5" x14ac:dyDescent="0.25">
      <c r="B1186" s="173" t="s">
        <v>3747</v>
      </c>
      <c r="C1186" s="38" t="s">
        <v>1200</v>
      </c>
      <c r="D1186" s="286">
        <v>0</v>
      </c>
      <c r="E1186" s="286">
        <v>0</v>
      </c>
      <c r="F1186" s="286">
        <v>0</v>
      </c>
      <c r="G1186" s="286">
        <v>0</v>
      </c>
      <c r="H1186" s="286">
        <v>0</v>
      </c>
      <c r="I1186" s="286">
        <v>4.4099999999999999E-4</v>
      </c>
      <c r="J1186" s="286">
        <v>3.1502000000000002E-2</v>
      </c>
      <c r="K1186" s="286">
        <v>0.131693</v>
      </c>
      <c r="L1186" s="286">
        <v>0.326345</v>
      </c>
      <c r="M1186" s="286">
        <v>0.30465599999999998</v>
      </c>
    </row>
    <row r="1187" spans="2:13" ht="13.5" x14ac:dyDescent="0.25">
      <c r="B1187" s="173" t="s">
        <v>3748</v>
      </c>
      <c r="C1187" s="38" t="s">
        <v>1201</v>
      </c>
      <c r="D1187" s="286">
        <v>1.4826999999999998E-2</v>
      </c>
      <c r="E1187" s="286">
        <v>3.2830000000000003E-3</v>
      </c>
      <c r="F1187" s="286">
        <v>5.71E-4</v>
      </c>
      <c r="G1187" s="286">
        <v>1.1081999999999998E-2</v>
      </c>
      <c r="H1187" s="286">
        <v>9.8410000000000008E-3</v>
      </c>
      <c r="I1187" s="286">
        <v>1.7831E-2</v>
      </c>
      <c r="J1187" s="286">
        <v>2.3455E-2</v>
      </c>
      <c r="K1187" s="286">
        <v>2.4598999999999999E-2</v>
      </c>
      <c r="L1187" s="286">
        <v>7.4321999999999999E-2</v>
      </c>
      <c r="M1187" s="286">
        <v>4.3476000000000001E-2</v>
      </c>
    </row>
    <row r="1188" spans="2:13" ht="13.5" x14ac:dyDescent="0.25">
      <c r="B1188" s="173" t="s">
        <v>3749</v>
      </c>
      <c r="C1188" s="38" t="s">
        <v>1202</v>
      </c>
      <c r="D1188" s="286">
        <v>1.3440080000000001</v>
      </c>
      <c r="E1188" s="286">
        <v>1.292789</v>
      </c>
      <c r="F1188" s="286">
        <v>1.1273569999999999</v>
      </c>
      <c r="G1188" s="286">
        <v>1.3062670000000001</v>
      </c>
      <c r="H1188" s="286">
        <v>1.4236849999999999</v>
      </c>
      <c r="I1188" s="286">
        <v>1.047742</v>
      </c>
      <c r="J1188" s="286">
        <v>1.1650209999999999</v>
      </c>
      <c r="K1188" s="286">
        <v>1.2797559999999999</v>
      </c>
      <c r="L1188" s="286">
        <v>1.663567</v>
      </c>
      <c r="M1188" s="286">
        <v>2.2510649999999996</v>
      </c>
    </row>
    <row r="1189" spans="2:13" ht="13.5" x14ac:dyDescent="0.25">
      <c r="B1189" s="173" t="s">
        <v>3750</v>
      </c>
      <c r="C1189" s="38" t="s">
        <v>1203</v>
      </c>
      <c r="D1189" s="286">
        <v>0</v>
      </c>
      <c r="E1189" s="286">
        <v>0</v>
      </c>
      <c r="F1189" s="286">
        <v>0</v>
      </c>
      <c r="G1189" s="286">
        <v>0</v>
      </c>
      <c r="H1189" s="286">
        <v>0</v>
      </c>
      <c r="I1189" s="286">
        <v>0</v>
      </c>
      <c r="J1189" s="286">
        <v>3.1493E-2</v>
      </c>
      <c r="K1189" s="286">
        <v>1.7420999999999999E-2</v>
      </c>
      <c r="L1189" s="286">
        <v>1.2625000000000001E-2</v>
      </c>
      <c r="M1189" s="286">
        <v>5.5905999999999997E-2</v>
      </c>
    </row>
    <row r="1190" spans="2:13" ht="13.5" x14ac:dyDescent="0.25">
      <c r="B1190" s="173" t="s">
        <v>3751</v>
      </c>
      <c r="C1190" s="38" t="s">
        <v>1204</v>
      </c>
      <c r="D1190" s="286">
        <v>0</v>
      </c>
      <c r="E1190" s="286">
        <v>0</v>
      </c>
      <c r="F1190" s="286">
        <v>0</v>
      </c>
      <c r="G1190" s="286">
        <v>0</v>
      </c>
      <c r="H1190" s="286">
        <v>0</v>
      </c>
      <c r="I1190" s="286">
        <v>8.3999999999999995E-5</v>
      </c>
      <c r="J1190" s="286">
        <v>1.4713E-2</v>
      </c>
      <c r="K1190" s="286">
        <v>6.012E-3</v>
      </c>
      <c r="L1190" s="286">
        <v>2.9572999999999999E-2</v>
      </c>
      <c r="M1190" s="286">
        <v>1.7696999999999997E-2</v>
      </c>
    </row>
    <row r="1191" spans="2:13" ht="13.5" x14ac:dyDescent="0.25">
      <c r="B1191" s="173" t="s">
        <v>3752</v>
      </c>
      <c r="C1191" s="38" t="s">
        <v>1205</v>
      </c>
      <c r="D1191" s="286">
        <v>0</v>
      </c>
      <c r="E1191" s="286">
        <v>0</v>
      </c>
      <c r="F1191" s="286">
        <v>0</v>
      </c>
      <c r="G1191" s="286">
        <v>0</v>
      </c>
      <c r="H1191" s="286">
        <v>0</v>
      </c>
      <c r="I1191" s="286">
        <v>0</v>
      </c>
      <c r="J1191" s="286">
        <v>0.143015</v>
      </c>
      <c r="K1191" s="286">
        <v>4.7477000000000005E-2</v>
      </c>
      <c r="L1191" s="286">
        <v>3.0105E-2</v>
      </c>
      <c r="M1191" s="286">
        <v>1.7323000000000002E-2</v>
      </c>
    </row>
    <row r="1192" spans="2:13" ht="13.5" x14ac:dyDescent="0.25">
      <c r="B1192" s="173" t="s">
        <v>3753</v>
      </c>
      <c r="C1192" s="38" t="s">
        <v>1206</v>
      </c>
      <c r="D1192" s="286">
        <v>0</v>
      </c>
      <c r="E1192" s="286">
        <v>0</v>
      </c>
      <c r="F1192" s="286">
        <v>0</v>
      </c>
      <c r="G1192" s="286">
        <v>0</v>
      </c>
      <c r="H1192" s="286">
        <v>0</v>
      </c>
      <c r="I1192" s="286">
        <v>1.02E-4</v>
      </c>
      <c r="J1192" s="286">
        <v>0</v>
      </c>
      <c r="K1192" s="286">
        <v>0</v>
      </c>
      <c r="L1192" s="286">
        <v>2.9390000000000002E-3</v>
      </c>
      <c r="M1192" s="286">
        <v>5.5970000000000004E-3</v>
      </c>
    </row>
    <row r="1193" spans="2:13" ht="13.5" x14ac:dyDescent="0.25">
      <c r="B1193" s="173" t="s">
        <v>3754</v>
      </c>
      <c r="C1193" s="38" t="s">
        <v>1207</v>
      </c>
      <c r="D1193" s="286">
        <v>0</v>
      </c>
      <c r="E1193" s="286">
        <v>0</v>
      </c>
      <c r="F1193" s="286">
        <v>0</v>
      </c>
      <c r="G1193" s="286">
        <v>0</v>
      </c>
      <c r="H1193" s="286">
        <v>0</v>
      </c>
      <c r="I1193" s="286">
        <v>0</v>
      </c>
      <c r="J1193" s="286">
        <v>1.9113000000000002E-2</v>
      </c>
      <c r="K1193" s="286">
        <v>2.5482999999999999E-2</v>
      </c>
      <c r="L1193" s="286">
        <v>0.154446</v>
      </c>
      <c r="M1193" s="286">
        <v>0.24104199999999998</v>
      </c>
    </row>
    <row r="1194" spans="2:13" ht="13.5" x14ac:dyDescent="0.25">
      <c r="B1194" s="173" t="s">
        <v>3755</v>
      </c>
      <c r="C1194" s="38" t="s">
        <v>1208</v>
      </c>
      <c r="D1194" s="286">
        <v>5.647761</v>
      </c>
      <c r="E1194" s="286">
        <v>1.7168950000000001</v>
      </c>
      <c r="F1194" s="286">
        <v>1.1948179999999999</v>
      </c>
      <c r="G1194" s="286">
        <v>0.83558599999999994</v>
      </c>
      <c r="H1194" s="286">
        <v>0.68135599999999996</v>
      </c>
      <c r="I1194" s="286">
        <v>1.0871919999999999</v>
      </c>
      <c r="J1194" s="286">
        <v>1.589753</v>
      </c>
      <c r="K1194" s="286">
        <v>1.9998930000000001</v>
      </c>
      <c r="L1194" s="286">
        <v>2.628546</v>
      </c>
      <c r="M1194" s="286">
        <v>3.1249830000000003</v>
      </c>
    </row>
    <row r="1195" spans="2:13" ht="13.5" x14ac:dyDescent="0.25">
      <c r="B1195" s="173" t="s">
        <v>3756</v>
      </c>
      <c r="C1195" s="38" t="s">
        <v>1209</v>
      </c>
      <c r="D1195" s="286">
        <v>0</v>
      </c>
      <c r="E1195" s="286">
        <v>0</v>
      </c>
      <c r="F1195" s="286">
        <v>0</v>
      </c>
      <c r="G1195" s="286">
        <v>0</v>
      </c>
      <c r="H1195" s="286">
        <v>0</v>
      </c>
      <c r="I1195" s="286">
        <v>0</v>
      </c>
      <c r="J1195" s="286">
        <v>9.3819999999999997E-3</v>
      </c>
      <c r="K1195" s="286">
        <v>6.594E-3</v>
      </c>
      <c r="L1195" s="286">
        <v>1.3573E-2</v>
      </c>
      <c r="M1195" s="286">
        <v>2.6259999999999999E-2</v>
      </c>
    </row>
    <row r="1196" spans="2:13" ht="13.5" x14ac:dyDescent="0.25">
      <c r="B1196" s="173" t="s">
        <v>3757</v>
      </c>
      <c r="C1196" s="38" t="s">
        <v>1210</v>
      </c>
      <c r="D1196" s="286">
        <v>2.3050000000000002E-3</v>
      </c>
      <c r="E1196" s="286">
        <v>0</v>
      </c>
      <c r="F1196" s="286">
        <v>0</v>
      </c>
      <c r="G1196" s="286">
        <v>0</v>
      </c>
      <c r="H1196" s="286">
        <v>0</v>
      </c>
      <c r="I1196" s="286">
        <v>2.6420000000000003E-3</v>
      </c>
      <c r="J1196" s="286">
        <v>1.252E-2</v>
      </c>
      <c r="K1196" s="286">
        <v>1.7815999999999999E-2</v>
      </c>
      <c r="L1196" s="286">
        <v>3.8485000000000005E-2</v>
      </c>
      <c r="M1196" s="286">
        <v>4.5295000000000002E-2</v>
      </c>
    </row>
    <row r="1197" spans="2:13" ht="13.5" x14ac:dyDescent="0.25">
      <c r="B1197" s="173" t="s">
        <v>3758</v>
      </c>
      <c r="C1197" s="38" t="s">
        <v>1211</v>
      </c>
      <c r="D1197" s="286">
        <v>1.687246</v>
      </c>
      <c r="E1197" s="286">
        <v>1.492181</v>
      </c>
      <c r="F1197" s="286">
        <v>1.7810100000000002</v>
      </c>
      <c r="G1197" s="286">
        <v>2.1621519999999999</v>
      </c>
      <c r="H1197" s="286">
        <v>2.1830279999999997</v>
      </c>
      <c r="I1197" s="286">
        <v>2.0677080000000001</v>
      </c>
      <c r="J1197" s="286">
        <v>1.7132029999999998</v>
      </c>
      <c r="K1197" s="286">
        <v>1.5350139999999999</v>
      </c>
      <c r="L1197" s="286">
        <v>1.7787959999999998</v>
      </c>
      <c r="M1197" s="286">
        <v>2.7811319999999999</v>
      </c>
    </row>
    <row r="1198" spans="2:13" ht="13.5" x14ac:dyDescent="0.25">
      <c r="B1198" s="173" t="s">
        <v>3759</v>
      </c>
      <c r="C1198" s="136" t="s">
        <v>2507</v>
      </c>
      <c r="D1198" s="286">
        <v>0</v>
      </c>
      <c r="E1198" s="286">
        <v>0</v>
      </c>
      <c r="F1198" s="286">
        <v>0</v>
      </c>
      <c r="G1198" s="286">
        <v>0</v>
      </c>
      <c r="H1198" s="286">
        <v>0</v>
      </c>
      <c r="I1198" s="286">
        <v>4.8669999999999998E-3</v>
      </c>
      <c r="J1198" s="286">
        <v>1.9925999999999999E-2</v>
      </c>
      <c r="K1198" s="286">
        <v>2.9686000000000001E-2</v>
      </c>
      <c r="L1198" s="286">
        <v>3.7238E-2</v>
      </c>
      <c r="M1198" s="286">
        <v>6.9427000000000003E-2</v>
      </c>
    </row>
    <row r="1199" spans="2:13" ht="13.5" x14ac:dyDescent="0.25">
      <c r="B1199" s="173" t="s">
        <v>3760</v>
      </c>
      <c r="C1199" s="38" t="s">
        <v>1212</v>
      </c>
      <c r="D1199" s="286">
        <v>9.3970999999999999E-2</v>
      </c>
      <c r="E1199" s="286">
        <v>4.5051000000000001E-2</v>
      </c>
      <c r="F1199" s="286">
        <v>3.6973000000000006E-2</v>
      </c>
      <c r="G1199" s="286">
        <v>1.1896E-2</v>
      </c>
      <c r="H1199" s="286">
        <v>5.4480000000000006E-3</v>
      </c>
      <c r="I1199" s="286">
        <v>1.2415000000000001E-2</v>
      </c>
      <c r="J1199" s="286">
        <v>4.5914999999999997E-2</v>
      </c>
      <c r="K1199" s="286">
        <v>0.19997500000000001</v>
      </c>
      <c r="L1199" s="286">
        <v>0.34645999999999999</v>
      </c>
      <c r="M1199" s="286">
        <v>0.241259</v>
      </c>
    </row>
    <row r="1200" spans="2:13" ht="13.5" x14ac:dyDescent="0.25">
      <c r="B1200" s="173" t="s">
        <v>3761</v>
      </c>
      <c r="C1200" s="38" t="s">
        <v>1213</v>
      </c>
      <c r="D1200" s="286">
        <v>0</v>
      </c>
      <c r="E1200" s="286">
        <v>0</v>
      </c>
      <c r="F1200" s="286">
        <v>0</v>
      </c>
      <c r="G1200" s="286">
        <v>0</v>
      </c>
      <c r="H1200" s="286">
        <v>0</v>
      </c>
      <c r="I1200" s="286">
        <v>2.2490000000000001E-3</v>
      </c>
      <c r="J1200" s="286">
        <v>5.7949999999999998E-3</v>
      </c>
      <c r="K1200" s="286">
        <v>4.6861E-2</v>
      </c>
      <c r="L1200" s="286">
        <v>9.5115000000000005E-2</v>
      </c>
      <c r="M1200" s="286">
        <v>8.0485000000000001E-2</v>
      </c>
    </row>
    <row r="1201" spans="2:13" ht="13.5" x14ac:dyDescent="0.25">
      <c r="B1201" s="173" t="s">
        <v>3762</v>
      </c>
      <c r="C1201" s="38" t="s">
        <v>1214</v>
      </c>
      <c r="D1201" s="286">
        <v>0</v>
      </c>
      <c r="E1201" s="286">
        <v>0</v>
      </c>
      <c r="F1201" s="286">
        <v>0</v>
      </c>
      <c r="G1201" s="286">
        <v>0</v>
      </c>
      <c r="H1201" s="286">
        <v>0</v>
      </c>
      <c r="I1201" s="286">
        <v>0</v>
      </c>
      <c r="J1201" s="286">
        <v>0</v>
      </c>
      <c r="K1201" s="286">
        <v>4.8070000000000005E-3</v>
      </c>
      <c r="L1201" s="286">
        <v>1.3582E-2</v>
      </c>
      <c r="M1201" s="286">
        <v>3.0699000000000001E-2</v>
      </c>
    </row>
    <row r="1202" spans="2:13" ht="13.5" x14ac:dyDescent="0.25">
      <c r="B1202" s="173" t="s">
        <v>3763</v>
      </c>
      <c r="C1202" s="38" t="s">
        <v>1215</v>
      </c>
      <c r="D1202" s="286">
        <v>0</v>
      </c>
      <c r="E1202" s="286">
        <v>0</v>
      </c>
      <c r="F1202" s="286">
        <v>0</v>
      </c>
      <c r="G1202" s="286">
        <v>0</v>
      </c>
      <c r="H1202" s="286">
        <v>0</v>
      </c>
      <c r="I1202" s="286">
        <v>3.6870000000000002E-3</v>
      </c>
      <c r="J1202" s="286">
        <v>8.2299999999999995E-4</v>
      </c>
      <c r="K1202" s="286">
        <v>1.3688000000000001E-2</v>
      </c>
      <c r="L1202" s="286">
        <v>6.8157999999999996E-2</v>
      </c>
      <c r="M1202" s="286">
        <v>0.137685</v>
      </c>
    </row>
    <row r="1203" spans="2:13" ht="13.5" x14ac:dyDescent="0.25">
      <c r="B1203" s="173" t="s">
        <v>3764</v>
      </c>
      <c r="C1203" s="38" t="s">
        <v>1216</v>
      </c>
      <c r="D1203" s="286">
        <v>0</v>
      </c>
      <c r="E1203" s="286">
        <v>0</v>
      </c>
      <c r="F1203" s="286">
        <v>0</v>
      </c>
      <c r="G1203" s="286">
        <v>0</v>
      </c>
      <c r="H1203" s="286">
        <v>0</v>
      </c>
      <c r="I1203" s="286">
        <v>0</v>
      </c>
      <c r="J1203" s="286">
        <v>8.201E-3</v>
      </c>
      <c r="K1203" s="286">
        <v>7.4459999999999995E-3</v>
      </c>
      <c r="L1203" s="286">
        <v>3.039E-3</v>
      </c>
      <c r="M1203" s="286">
        <v>1.6580000000000002E-3</v>
      </c>
    </row>
    <row r="1204" spans="2:13" ht="13.5" x14ac:dyDescent="0.25">
      <c r="B1204" s="173" t="s">
        <v>3765</v>
      </c>
      <c r="C1204" s="38" t="s">
        <v>1217</v>
      </c>
      <c r="D1204" s="286">
        <v>1.1890499999999999</v>
      </c>
      <c r="E1204" s="286">
        <v>1.388366</v>
      </c>
      <c r="F1204" s="286">
        <v>1.3315780000000002</v>
      </c>
      <c r="G1204" s="286">
        <v>1.3286389999999999</v>
      </c>
      <c r="H1204" s="286">
        <v>1.3153030000000001</v>
      </c>
      <c r="I1204" s="286">
        <v>1.3222640000000001</v>
      </c>
      <c r="J1204" s="286">
        <v>1.444607</v>
      </c>
      <c r="K1204" s="286">
        <v>1.9336880000000001</v>
      </c>
      <c r="L1204" s="286">
        <v>2.3475139999999999</v>
      </c>
      <c r="M1204" s="286">
        <v>2.1624119999999998</v>
      </c>
    </row>
    <row r="1205" spans="2:13" ht="13.5" x14ac:dyDescent="0.25">
      <c r="B1205" s="173" t="s">
        <v>3766</v>
      </c>
      <c r="C1205" s="38" t="s">
        <v>1218</v>
      </c>
      <c r="D1205" s="286">
        <v>0</v>
      </c>
      <c r="E1205" s="286">
        <v>0</v>
      </c>
      <c r="F1205" s="286">
        <v>0</v>
      </c>
      <c r="G1205" s="286">
        <v>0</v>
      </c>
      <c r="H1205" s="286">
        <v>0</v>
      </c>
      <c r="I1205" s="286">
        <v>0</v>
      </c>
      <c r="J1205" s="286">
        <v>0</v>
      </c>
      <c r="K1205" s="286">
        <v>0</v>
      </c>
      <c r="L1205" s="286">
        <v>1.5150000000000001E-3</v>
      </c>
      <c r="M1205" s="286">
        <v>1.1379999999999999E-3</v>
      </c>
    </row>
    <row r="1206" spans="2:13" ht="13.5" x14ac:dyDescent="0.25">
      <c r="B1206" s="173" t="s">
        <v>3767</v>
      </c>
      <c r="C1206" s="38" t="s">
        <v>1219</v>
      </c>
      <c r="D1206" s="286">
        <v>2.0128059999999999</v>
      </c>
      <c r="E1206" s="286">
        <v>2.1808459999999998</v>
      </c>
      <c r="F1206" s="286">
        <v>2.217854</v>
      </c>
      <c r="G1206" s="286">
        <v>1.8260719999999999</v>
      </c>
      <c r="H1206" s="286">
        <v>1.6603129999999999</v>
      </c>
      <c r="I1206" s="286">
        <v>1.816675</v>
      </c>
      <c r="J1206" s="286">
        <v>1.7046069999999998</v>
      </c>
      <c r="K1206" s="286">
        <v>1.8229729999999997</v>
      </c>
      <c r="L1206" s="286">
        <v>2.2368449999999998</v>
      </c>
      <c r="M1206" s="286">
        <v>2.4928940000000002</v>
      </c>
    </row>
    <row r="1207" spans="2:13" ht="13.5" x14ac:dyDescent="0.25">
      <c r="B1207" s="173" t="s">
        <v>3768</v>
      </c>
      <c r="C1207" s="38" t="s">
        <v>1220</v>
      </c>
      <c r="D1207" s="286">
        <v>0</v>
      </c>
      <c r="E1207" s="286">
        <v>0</v>
      </c>
      <c r="F1207" s="286">
        <v>0</v>
      </c>
      <c r="G1207" s="286">
        <v>0</v>
      </c>
      <c r="H1207" s="286">
        <v>0</v>
      </c>
      <c r="I1207" s="286">
        <v>2.65E-3</v>
      </c>
      <c r="J1207" s="286">
        <v>3.7497000000000003E-2</v>
      </c>
      <c r="K1207" s="286">
        <v>1.6192999999999999E-2</v>
      </c>
      <c r="L1207" s="286">
        <v>3.3410999999999996E-2</v>
      </c>
      <c r="M1207" s="286">
        <v>1.6197E-2</v>
      </c>
    </row>
    <row r="1208" spans="2:13" ht="13.5" x14ac:dyDescent="0.25">
      <c r="B1208" s="173" t="s">
        <v>3769</v>
      </c>
      <c r="C1208" s="38" t="s">
        <v>1221</v>
      </c>
      <c r="D1208" s="286">
        <v>0</v>
      </c>
      <c r="E1208" s="286">
        <v>0</v>
      </c>
      <c r="F1208" s="286">
        <v>0</v>
      </c>
      <c r="G1208" s="286">
        <v>0</v>
      </c>
      <c r="H1208" s="286">
        <v>0</v>
      </c>
      <c r="I1208" s="286">
        <v>2.0100000000000001E-4</v>
      </c>
      <c r="J1208" s="286">
        <v>1.6726999999999999E-2</v>
      </c>
      <c r="K1208" s="286">
        <v>3.6242999999999997E-2</v>
      </c>
      <c r="L1208" s="286">
        <v>0.14133099999999998</v>
      </c>
      <c r="M1208" s="286">
        <v>0.13528999999999999</v>
      </c>
    </row>
    <row r="1209" spans="2:13" ht="13.5" x14ac:dyDescent="0.25">
      <c r="B1209" s="173" t="s">
        <v>3770</v>
      </c>
      <c r="C1209" s="38" t="s">
        <v>1222</v>
      </c>
      <c r="D1209" s="286">
        <v>0</v>
      </c>
      <c r="E1209" s="286">
        <v>0</v>
      </c>
      <c r="F1209" s="286">
        <v>0</v>
      </c>
      <c r="G1209" s="286">
        <v>0</v>
      </c>
      <c r="H1209" s="286">
        <v>0</v>
      </c>
      <c r="I1209" s="286">
        <v>0</v>
      </c>
      <c r="J1209" s="286">
        <v>8.1158000000000008E-2</v>
      </c>
      <c r="K1209" s="286">
        <v>5.6015999999999996E-2</v>
      </c>
      <c r="L1209" s="286">
        <v>9.3982999999999997E-2</v>
      </c>
      <c r="M1209" s="286">
        <v>5.636E-2</v>
      </c>
    </row>
    <row r="1210" spans="2:13" ht="13.5" x14ac:dyDescent="0.25">
      <c r="B1210" s="173" t="s">
        <v>3771</v>
      </c>
      <c r="C1210" s="38" t="s">
        <v>1223</v>
      </c>
      <c r="D1210" s="286">
        <v>0</v>
      </c>
      <c r="E1210" s="286">
        <v>0</v>
      </c>
      <c r="F1210" s="286">
        <v>0</v>
      </c>
      <c r="G1210" s="286">
        <v>0</v>
      </c>
      <c r="H1210" s="286">
        <v>0</v>
      </c>
      <c r="I1210" s="286">
        <v>0</v>
      </c>
      <c r="J1210" s="286">
        <v>0</v>
      </c>
      <c r="K1210" s="286">
        <v>0</v>
      </c>
      <c r="L1210" s="286">
        <v>0</v>
      </c>
      <c r="M1210" s="286">
        <v>1.94E-4</v>
      </c>
    </row>
    <row r="1211" spans="2:13" ht="13.5" x14ac:dyDescent="0.25">
      <c r="B1211" s="173" t="s">
        <v>3772</v>
      </c>
      <c r="C1211" s="38" t="s">
        <v>1224</v>
      </c>
      <c r="D1211" s="286">
        <v>0</v>
      </c>
      <c r="E1211" s="286">
        <v>0</v>
      </c>
      <c r="F1211" s="286">
        <v>0</v>
      </c>
      <c r="G1211" s="286">
        <v>0</v>
      </c>
      <c r="H1211" s="286">
        <v>0</v>
      </c>
      <c r="I1211" s="286">
        <v>1.7849999999999999E-3</v>
      </c>
      <c r="J1211" s="286">
        <v>5.7900000000000007E-2</v>
      </c>
      <c r="K1211" s="286">
        <v>9.2407000000000003E-2</v>
      </c>
      <c r="L1211" s="286">
        <v>0.134876</v>
      </c>
      <c r="M1211" s="286">
        <v>7.2680999999999996E-2</v>
      </c>
    </row>
    <row r="1212" spans="2:13" ht="13.5" x14ac:dyDescent="0.25">
      <c r="B1212" s="173" t="s">
        <v>3773</v>
      </c>
      <c r="C1212" s="38" t="s">
        <v>1225</v>
      </c>
      <c r="D1212" s="286">
        <v>0</v>
      </c>
      <c r="E1212" s="286">
        <v>7.9380000000000006E-3</v>
      </c>
      <c r="F1212" s="286">
        <v>4.5000000000000003E-5</v>
      </c>
      <c r="G1212" s="286">
        <v>0</v>
      </c>
      <c r="H1212" s="286">
        <v>0</v>
      </c>
      <c r="I1212" s="286">
        <v>0</v>
      </c>
      <c r="J1212" s="286">
        <v>3.8899999999999997E-4</v>
      </c>
      <c r="K1212" s="286">
        <v>2.3512999999999999E-2</v>
      </c>
      <c r="L1212" s="286">
        <v>5.1411999999999999E-2</v>
      </c>
      <c r="M1212" s="286">
        <v>5.0727000000000008E-2</v>
      </c>
    </row>
    <row r="1213" spans="2:13" ht="13.5" x14ac:dyDescent="0.25">
      <c r="B1213" s="173" t="s">
        <v>3774</v>
      </c>
      <c r="C1213" s="38" t="s">
        <v>1226</v>
      </c>
      <c r="D1213" s="286">
        <v>1.3783239999999999</v>
      </c>
      <c r="E1213" s="286">
        <v>1.9076959999999998</v>
      </c>
      <c r="F1213" s="286">
        <v>2.156609</v>
      </c>
      <c r="G1213" s="286">
        <v>2.6564959999999997</v>
      </c>
      <c r="H1213" s="286">
        <v>3.3551400000000005</v>
      </c>
      <c r="I1213" s="286">
        <v>4.1758930000000003</v>
      </c>
      <c r="J1213" s="286">
        <v>4.6997320000000009</v>
      </c>
      <c r="K1213" s="286">
        <v>8.0727630000000001</v>
      </c>
      <c r="L1213" s="286">
        <v>7.3242839999999996</v>
      </c>
      <c r="M1213" s="286">
        <v>8.7497769999999999</v>
      </c>
    </row>
    <row r="1214" spans="2:13" ht="13.5" x14ac:dyDescent="0.25">
      <c r="B1214" s="173" t="s">
        <v>3775</v>
      </c>
      <c r="C1214" s="38" t="s">
        <v>1227</v>
      </c>
      <c r="D1214" s="286">
        <v>5.5009999999999998E-3</v>
      </c>
      <c r="E1214" s="286">
        <v>0</v>
      </c>
      <c r="F1214" s="286">
        <v>0</v>
      </c>
      <c r="G1214" s="286">
        <v>0</v>
      </c>
      <c r="H1214" s="286">
        <v>0</v>
      </c>
      <c r="I1214" s="286">
        <v>0</v>
      </c>
      <c r="J1214" s="286">
        <v>7.5680000000000001E-3</v>
      </c>
      <c r="K1214" s="286">
        <v>4.117E-3</v>
      </c>
      <c r="L1214" s="286">
        <v>6.6839999999999998E-3</v>
      </c>
      <c r="M1214" s="286">
        <v>6.6099999999999996E-3</v>
      </c>
    </row>
    <row r="1215" spans="2:13" ht="13.5" x14ac:dyDescent="0.25">
      <c r="B1215" s="173" t="s">
        <v>3776</v>
      </c>
      <c r="C1215" s="38" t="s">
        <v>1228</v>
      </c>
      <c r="D1215" s="286">
        <v>2.6984909999999998</v>
      </c>
      <c r="E1215" s="286">
        <v>2.8765309999999999</v>
      </c>
      <c r="F1215" s="286">
        <v>2.8355959999999998</v>
      </c>
      <c r="G1215" s="286">
        <v>2.8119149999999999</v>
      </c>
      <c r="H1215" s="286">
        <v>0.61448599999999998</v>
      </c>
      <c r="I1215" s="286">
        <v>1.990991</v>
      </c>
      <c r="J1215" s="286">
        <v>1.845127</v>
      </c>
      <c r="K1215" s="286">
        <v>2.3669319999999998</v>
      </c>
      <c r="L1215" s="286">
        <v>4.0149439999999998</v>
      </c>
      <c r="M1215" s="286">
        <v>4.2546679999999997</v>
      </c>
    </row>
    <row r="1216" spans="2:13" ht="13.5" x14ac:dyDescent="0.25">
      <c r="B1216" s="173" t="s">
        <v>3777</v>
      </c>
      <c r="C1216" s="38" t="s">
        <v>1229</v>
      </c>
      <c r="D1216" s="286">
        <v>0.86517500000000003</v>
      </c>
      <c r="E1216" s="286">
        <v>0.76039199999999996</v>
      </c>
      <c r="F1216" s="286">
        <v>0.97683000000000009</v>
      </c>
      <c r="G1216" s="286">
        <v>1.0618050000000001</v>
      </c>
      <c r="H1216" s="286">
        <v>1.2636689999999999</v>
      </c>
      <c r="I1216" s="286">
        <v>1.4964</v>
      </c>
      <c r="J1216" s="286">
        <v>2.2728160000000002</v>
      </c>
      <c r="K1216" s="286">
        <v>2.2408539999999997</v>
      </c>
      <c r="L1216" s="286">
        <v>3.1137379999999997</v>
      </c>
      <c r="M1216" s="286">
        <v>4.0216239999999992</v>
      </c>
    </row>
    <row r="1217" spans="2:13" ht="13.5" x14ac:dyDescent="0.25">
      <c r="B1217" s="173" t="s">
        <v>3778</v>
      </c>
      <c r="C1217" s="38" t="s">
        <v>1230</v>
      </c>
      <c r="D1217" s="286">
        <v>3.4627999999999999E-2</v>
      </c>
      <c r="E1217" s="286">
        <v>0</v>
      </c>
      <c r="F1217" s="286">
        <v>0</v>
      </c>
      <c r="G1217" s="286">
        <v>0</v>
      </c>
      <c r="H1217" s="286">
        <v>0</v>
      </c>
      <c r="I1217" s="286">
        <v>0</v>
      </c>
      <c r="J1217" s="286">
        <v>6.6788E-2</v>
      </c>
      <c r="K1217" s="286">
        <v>2.2408999999999998E-2</v>
      </c>
      <c r="L1217" s="286">
        <v>3.6488E-2</v>
      </c>
      <c r="M1217" s="286">
        <v>3.5313999999999998E-2</v>
      </c>
    </row>
    <row r="1218" spans="2:13" ht="13.5" x14ac:dyDescent="0.25">
      <c r="B1218" s="173" t="s">
        <v>3779</v>
      </c>
      <c r="C1218" s="38" t="s">
        <v>1231</v>
      </c>
      <c r="D1218" s="286">
        <v>0</v>
      </c>
      <c r="E1218" s="286">
        <v>0</v>
      </c>
      <c r="F1218" s="286">
        <v>0</v>
      </c>
      <c r="G1218" s="286">
        <v>0</v>
      </c>
      <c r="H1218" s="286">
        <v>0</v>
      </c>
      <c r="I1218" s="286">
        <v>0</v>
      </c>
      <c r="J1218" s="286">
        <v>5.8600000000000004E-4</v>
      </c>
      <c r="K1218" s="286">
        <v>1.3000000000000002E-3</v>
      </c>
      <c r="L1218" s="286">
        <v>6.7650000000000002E-3</v>
      </c>
      <c r="M1218" s="286">
        <v>2.1467E-2</v>
      </c>
    </row>
    <row r="1219" spans="2:13" ht="13.5" x14ac:dyDescent="0.25">
      <c r="B1219" s="173" t="s">
        <v>3780</v>
      </c>
      <c r="C1219" s="38" t="s">
        <v>1232</v>
      </c>
      <c r="D1219" s="286">
        <v>3.7303310000000005</v>
      </c>
      <c r="E1219" s="286">
        <v>3.5657350000000001</v>
      </c>
      <c r="F1219" s="286">
        <v>3.4756119999999999</v>
      </c>
      <c r="G1219" s="286">
        <v>3.6189579999999997</v>
      </c>
      <c r="H1219" s="286">
        <v>3.5016499999999997</v>
      </c>
      <c r="I1219" s="286">
        <v>5.299296</v>
      </c>
      <c r="J1219" s="286">
        <v>6.2288779999999999</v>
      </c>
      <c r="K1219" s="286">
        <v>5.455900999999999</v>
      </c>
      <c r="L1219" s="286">
        <v>7.7179500000000001</v>
      </c>
      <c r="M1219" s="286">
        <v>9.4240130000000004</v>
      </c>
    </row>
    <row r="1220" spans="2:13" ht="13.5" x14ac:dyDescent="0.25">
      <c r="B1220" s="173" t="s">
        <v>3781</v>
      </c>
      <c r="C1220" s="38" t="s">
        <v>1233</v>
      </c>
      <c r="D1220" s="286">
        <v>0</v>
      </c>
      <c r="E1220" s="286">
        <v>0</v>
      </c>
      <c r="F1220" s="286">
        <v>6.6000000000000005E-5</v>
      </c>
      <c r="G1220" s="286">
        <v>1.93E-4</v>
      </c>
      <c r="H1220" s="286">
        <v>0</v>
      </c>
      <c r="I1220" s="286">
        <v>1.0912E-2</v>
      </c>
      <c r="J1220" s="286">
        <v>4.3444000000000003E-2</v>
      </c>
      <c r="K1220" s="286">
        <v>0.13359399999999999</v>
      </c>
      <c r="L1220" s="286">
        <v>0.376357</v>
      </c>
      <c r="M1220" s="286">
        <v>0.46719300000000002</v>
      </c>
    </row>
    <row r="1221" spans="2:13" ht="13.5" x14ac:dyDescent="0.25">
      <c r="B1221" s="173" t="s">
        <v>3782</v>
      </c>
      <c r="C1221" s="38" t="s">
        <v>1234</v>
      </c>
      <c r="D1221" s="286">
        <v>0</v>
      </c>
      <c r="E1221" s="286">
        <v>0</v>
      </c>
      <c r="F1221" s="286">
        <v>0</v>
      </c>
      <c r="G1221" s="286">
        <v>0</v>
      </c>
      <c r="H1221" s="286">
        <v>0</v>
      </c>
      <c r="I1221" s="286">
        <v>0</v>
      </c>
      <c r="J1221" s="286">
        <v>0</v>
      </c>
      <c r="K1221" s="286">
        <v>9.4559999999999991E-3</v>
      </c>
      <c r="L1221" s="286">
        <v>4.1886999999999994E-2</v>
      </c>
      <c r="M1221" s="286">
        <v>8.1434000000000006E-2</v>
      </c>
    </row>
    <row r="1222" spans="2:13" ht="13.5" x14ac:dyDescent="0.25">
      <c r="B1222" s="173" t="s">
        <v>3783</v>
      </c>
      <c r="C1222" s="38" t="s">
        <v>1235</v>
      </c>
      <c r="D1222" s="286">
        <v>0</v>
      </c>
      <c r="E1222" s="286">
        <v>0</v>
      </c>
      <c r="F1222" s="286">
        <v>0</v>
      </c>
      <c r="G1222" s="286">
        <v>0</v>
      </c>
      <c r="H1222" s="286">
        <v>0</v>
      </c>
      <c r="I1222" s="286">
        <v>8.8640000000000004E-3</v>
      </c>
      <c r="J1222" s="286">
        <v>3.4684E-2</v>
      </c>
      <c r="K1222" s="286">
        <v>4.8265000000000002E-2</v>
      </c>
      <c r="L1222" s="286">
        <v>9.2198999999999989E-2</v>
      </c>
      <c r="M1222" s="286">
        <v>0.10613599999999999</v>
      </c>
    </row>
    <row r="1223" spans="2:13" ht="13.5" x14ac:dyDescent="0.25">
      <c r="B1223" s="173" t="s">
        <v>3784</v>
      </c>
      <c r="C1223" s="38" t="s">
        <v>1236</v>
      </c>
      <c r="D1223" s="286">
        <v>0</v>
      </c>
      <c r="E1223" s="286">
        <v>0</v>
      </c>
      <c r="F1223" s="286">
        <v>0</v>
      </c>
      <c r="G1223" s="286">
        <v>0</v>
      </c>
      <c r="H1223" s="286">
        <v>0</v>
      </c>
      <c r="I1223" s="286">
        <v>2.5900000000000001E-4</v>
      </c>
      <c r="J1223" s="286">
        <v>1.452E-2</v>
      </c>
      <c r="K1223" s="286">
        <v>2.3331999999999999E-2</v>
      </c>
      <c r="L1223" s="286">
        <v>6.9186999999999999E-2</v>
      </c>
      <c r="M1223" s="286">
        <v>4.2716999999999998E-2</v>
      </c>
    </row>
    <row r="1224" spans="2:13" ht="13.5" x14ac:dyDescent="0.25">
      <c r="B1224" s="173" t="s">
        <v>3785</v>
      </c>
      <c r="C1224" s="38" t="s">
        <v>1237</v>
      </c>
      <c r="D1224" s="286">
        <v>0</v>
      </c>
      <c r="E1224" s="286">
        <v>0</v>
      </c>
      <c r="F1224" s="286">
        <v>0</v>
      </c>
      <c r="G1224" s="286">
        <v>0</v>
      </c>
      <c r="H1224" s="286">
        <v>0</v>
      </c>
      <c r="I1224" s="286">
        <v>3.7729999999999999E-3</v>
      </c>
      <c r="J1224" s="286">
        <v>2.5145000000000001E-2</v>
      </c>
      <c r="K1224" s="286">
        <v>8.0061999999999994E-2</v>
      </c>
      <c r="L1224" s="286">
        <v>0.10538</v>
      </c>
      <c r="M1224" s="286">
        <v>9.6246999999999999E-2</v>
      </c>
    </row>
    <row r="1225" spans="2:13" ht="13.5" x14ac:dyDescent="0.25">
      <c r="B1225" s="173" t="s">
        <v>3786</v>
      </c>
      <c r="C1225" s="38" t="s">
        <v>1238</v>
      </c>
      <c r="D1225" s="286">
        <v>2.0900000000000001E-4</v>
      </c>
      <c r="E1225" s="286">
        <v>1.0119999999999999E-3</v>
      </c>
      <c r="F1225" s="286">
        <v>2.6419999999999998E-3</v>
      </c>
      <c r="G1225" s="286">
        <v>6.1310000000000002E-3</v>
      </c>
      <c r="H1225" s="286">
        <v>1.0059999999999999E-2</v>
      </c>
      <c r="I1225" s="286">
        <v>1.064E-2</v>
      </c>
      <c r="J1225" s="286">
        <v>1.7537999999999998E-2</v>
      </c>
      <c r="K1225" s="286">
        <v>2.7474999999999999E-2</v>
      </c>
      <c r="L1225" s="286">
        <v>3.0757999999999997E-2</v>
      </c>
      <c r="M1225" s="286">
        <v>2.7077999999999998E-2</v>
      </c>
    </row>
    <row r="1226" spans="2:13" ht="13.5" x14ac:dyDescent="0.25">
      <c r="B1226" s="173" t="s">
        <v>3787</v>
      </c>
      <c r="C1226" s="136" t="s">
        <v>2508</v>
      </c>
      <c r="D1226" s="286">
        <v>0</v>
      </c>
      <c r="E1226" s="286">
        <v>0</v>
      </c>
      <c r="F1226" s="286">
        <v>0</v>
      </c>
      <c r="G1226" s="286">
        <v>0</v>
      </c>
      <c r="H1226" s="286">
        <v>0</v>
      </c>
      <c r="I1226" s="286">
        <v>0</v>
      </c>
      <c r="J1226" s="286">
        <v>0</v>
      </c>
      <c r="K1226" s="286">
        <v>4.5300000000000001E-4</v>
      </c>
      <c r="L1226" s="286">
        <v>7.8300000000000006E-4</v>
      </c>
      <c r="M1226" s="286">
        <v>1.5840000000000001E-3</v>
      </c>
    </row>
    <row r="1227" spans="2:13" ht="13.5" x14ac:dyDescent="0.25">
      <c r="B1227" s="173" t="s">
        <v>3788</v>
      </c>
      <c r="C1227" s="38" t="s">
        <v>1239</v>
      </c>
      <c r="D1227" s="286">
        <v>0</v>
      </c>
      <c r="E1227" s="286">
        <v>0</v>
      </c>
      <c r="F1227" s="286">
        <v>0</v>
      </c>
      <c r="G1227" s="286">
        <v>0</v>
      </c>
      <c r="H1227" s="286">
        <v>0</v>
      </c>
      <c r="I1227" s="286">
        <v>3.594E-3</v>
      </c>
      <c r="J1227" s="286">
        <v>5.1387999999999996E-2</v>
      </c>
      <c r="K1227" s="286">
        <v>0.121991</v>
      </c>
      <c r="L1227" s="286">
        <v>0.23769400000000002</v>
      </c>
      <c r="M1227" s="286">
        <v>0.34519800000000006</v>
      </c>
    </row>
    <row r="1228" spans="2:13" ht="13.5" x14ac:dyDescent="0.25">
      <c r="B1228" s="173" t="s">
        <v>3789</v>
      </c>
      <c r="C1228" s="38" t="s">
        <v>1240</v>
      </c>
      <c r="D1228" s="286">
        <v>0</v>
      </c>
      <c r="E1228" s="286">
        <v>0</v>
      </c>
      <c r="F1228" s="286">
        <v>0</v>
      </c>
      <c r="G1228" s="286">
        <v>0</v>
      </c>
      <c r="H1228" s="286">
        <v>0</v>
      </c>
      <c r="I1228" s="286">
        <v>0</v>
      </c>
      <c r="J1228" s="286">
        <v>2.5613999999999998E-2</v>
      </c>
      <c r="K1228" s="286">
        <v>4.6759000000000002E-2</v>
      </c>
      <c r="L1228" s="286">
        <v>8.3123000000000002E-2</v>
      </c>
      <c r="M1228" s="286">
        <v>9.2853999999999992E-2</v>
      </c>
    </row>
    <row r="1229" spans="2:13" ht="13.5" x14ac:dyDescent="0.25">
      <c r="B1229" s="173" t="s">
        <v>3790</v>
      </c>
      <c r="C1229" s="38" t="s">
        <v>1241</v>
      </c>
      <c r="D1229" s="286">
        <v>0</v>
      </c>
      <c r="E1229" s="286">
        <v>0</v>
      </c>
      <c r="F1229" s="286">
        <v>0</v>
      </c>
      <c r="G1229" s="286">
        <v>0</v>
      </c>
      <c r="H1229" s="286">
        <v>0</v>
      </c>
      <c r="I1229" s="286">
        <v>2.2859999999999998E-3</v>
      </c>
      <c r="J1229" s="286">
        <v>6.3300000000000006E-3</v>
      </c>
      <c r="K1229" s="286">
        <v>4.8380000000000003E-3</v>
      </c>
      <c r="L1229" s="286">
        <v>3.7048999999999999E-2</v>
      </c>
      <c r="M1229" s="286">
        <v>2.5680000000000001E-2</v>
      </c>
    </row>
    <row r="1230" spans="2:13" ht="13.5" x14ac:dyDescent="0.25">
      <c r="B1230" s="173" t="s">
        <v>3791</v>
      </c>
      <c r="C1230" s="38" t="s">
        <v>1242</v>
      </c>
      <c r="D1230" s="286">
        <v>0.16847899999999999</v>
      </c>
      <c r="E1230" s="286">
        <v>0.18710599999999999</v>
      </c>
      <c r="F1230" s="286">
        <v>0.143121</v>
      </c>
      <c r="G1230" s="286">
        <v>0.13464399999999999</v>
      </c>
      <c r="H1230" s="286">
        <v>0.175626</v>
      </c>
      <c r="I1230" s="286">
        <v>0.17784800000000001</v>
      </c>
      <c r="J1230" s="286">
        <v>0.26810400000000001</v>
      </c>
      <c r="K1230" s="286">
        <v>0.35918800000000001</v>
      </c>
      <c r="L1230" s="286">
        <v>0.43550699999999998</v>
      </c>
      <c r="M1230" s="286">
        <v>0.39655600000000002</v>
      </c>
    </row>
    <row r="1231" spans="2:13" ht="13.5" x14ac:dyDescent="0.25">
      <c r="B1231" s="173" t="s">
        <v>3792</v>
      </c>
      <c r="C1231" s="38" t="s">
        <v>1243</v>
      </c>
      <c r="D1231" s="286">
        <v>4.3973999999999999E-2</v>
      </c>
      <c r="E1231" s="286">
        <v>0</v>
      </c>
      <c r="F1231" s="286">
        <v>0</v>
      </c>
      <c r="G1231" s="286">
        <v>0</v>
      </c>
      <c r="H1231" s="286">
        <v>0</v>
      </c>
      <c r="I1231" s="286">
        <v>2.5509999999999999E-3</v>
      </c>
      <c r="J1231" s="286">
        <v>1.787E-3</v>
      </c>
      <c r="K1231" s="286">
        <v>1.0786E-2</v>
      </c>
      <c r="L1231" s="286">
        <v>9.2449999999999997E-3</v>
      </c>
      <c r="M1231" s="286">
        <v>1.4030000000000002E-3</v>
      </c>
    </row>
    <row r="1232" spans="2:13" ht="13.5" x14ac:dyDescent="0.25">
      <c r="B1232" s="173" t="s">
        <v>3793</v>
      </c>
      <c r="C1232" s="38" t="s">
        <v>1244</v>
      </c>
      <c r="D1232" s="286">
        <v>0.50159300000000007</v>
      </c>
      <c r="E1232" s="286">
        <v>0.142348</v>
      </c>
      <c r="F1232" s="286">
        <v>8.0056000000000002E-2</v>
      </c>
      <c r="G1232" s="286">
        <v>3.1489999999999997E-2</v>
      </c>
      <c r="H1232" s="286">
        <v>7.7077999999999994E-2</v>
      </c>
      <c r="I1232" s="286">
        <v>1.6128999999999998E-2</v>
      </c>
      <c r="J1232" s="286">
        <v>0.223939</v>
      </c>
      <c r="K1232" s="286">
        <v>0.15196699999999999</v>
      </c>
      <c r="L1232" s="286">
        <v>0.18910199999999999</v>
      </c>
      <c r="M1232" s="286">
        <v>0.18472999999999998</v>
      </c>
    </row>
    <row r="1233" spans="2:13" ht="13.5" x14ac:dyDescent="0.25">
      <c r="B1233" s="173" t="s">
        <v>3794</v>
      </c>
      <c r="C1233" s="38" t="s">
        <v>1245</v>
      </c>
      <c r="D1233" s="286">
        <v>0</v>
      </c>
      <c r="E1233" s="286">
        <v>0</v>
      </c>
      <c r="F1233" s="286">
        <v>0</v>
      </c>
      <c r="G1233" s="286">
        <v>0</v>
      </c>
      <c r="H1233" s="286">
        <v>0</v>
      </c>
      <c r="I1233" s="286">
        <v>1.7108999999999999E-2</v>
      </c>
      <c r="J1233" s="286">
        <v>2.1434000000000002E-2</v>
      </c>
      <c r="K1233" s="286">
        <v>3.9626000000000001E-2</v>
      </c>
      <c r="L1233" s="286">
        <v>2.4421999999999999E-2</v>
      </c>
      <c r="M1233" s="286">
        <v>1.1349E-2</v>
      </c>
    </row>
    <row r="1234" spans="2:13" ht="13.5" x14ac:dyDescent="0.25">
      <c r="B1234" s="173" t="s">
        <v>3795</v>
      </c>
      <c r="C1234" s="38" t="s">
        <v>1246</v>
      </c>
      <c r="D1234" s="286">
        <v>0</v>
      </c>
      <c r="E1234" s="286">
        <v>0</v>
      </c>
      <c r="F1234" s="286">
        <v>0</v>
      </c>
      <c r="G1234" s="286">
        <v>0</v>
      </c>
      <c r="H1234" s="286">
        <v>0</v>
      </c>
      <c r="I1234" s="286">
        <v>2.3599999999999999E-4</v>
      </c>
      <c r="J1234" s="286">
        <v>1.165E-3</v>
      </c>
      <c r="K1234" s="286">
        <v>5.3900000000000007E-3</v>
      </c>
      <c r="L1234" s="286">
        <v>7.541E-3</v>
      </c>
      <c r="M1234" s="286">
        <v>3.7189E-2</v>
      </c>
    </row>
    <row r="1235" spans="2:13" ht="13.5" x14ac:dyDescent="0.25">
      <c r="B1235" s="173" t="s">
        <v>3796</v>
      </c>
      <c r="C1235" s="38" t="s">
        <v>1247</v>
      </c>
      <c r="D1235" s="286">
        <v>0</v>
      </c>
      <c r="E1235" s="286">
        <v>0</v>
      </c>
      <c r="F1235" s="286">
        <v>0</v>
      </c>
      <c r="G1235" s="286">
        <v>0</v>
      </c>
      <c r="H1235" s="286">
        <v>0</v>
      </c>
      <c r="I1235" s="286">
        <v>0</v>
      </c>
      <c r="J1235" s="286">
        <v>0.219778</v>
      </c>
      <c r="K1235" s="286">
        <v>0.28681600000000002</v>
      </c>
      <c r="L1235" s="286">
        <v>0.26397900000000002</v>
      </c>
      <c r="M1235" s="286">
        <v>0.13534499999999999</v>
      </c>
    </row>
    <row r="1236" spans="2:13" ht="13.5" x14ac:dyDescent="0.25">
      <c r="B1236" s="173" t="s">
        <v>3797</v>
      </c>
      <c r="C1236" s="38" t="s">
        <v>1248</v>
      </c>
      <c r="D1236" s="286">
        <v>0</v>
      </c>
      <c r="E1236" s="286">
        <v>0</v>
      </c>
      <c r="F1236" s="286">
        <v>0</v>
      </c>
      <c r="G1236" s="286">
        <v>0</v>
      </c>
      <c r="H1236" s="286">
        <v>0</v>
      </c>
      <c r="I1236" s="286">
        <v>1.6899999999999999E-4</v>
      </c>
      <c r="J1236" s="286">
        <v>1.4034999999999999E-2</v>
      </c>
      <c r="K1236" s="286">
        <v>3.9992E-2</v>
      </c>
      <c r="L1236" s="286">
        <v>4.0662999999999998E-2</v>
      </c>
      <c r="M1236" s="286">
        <v>2.3851000000000001E-2</v>
      </c>
    </row>
    <row r="1237" spans="2:13" ht="13.5" x14ac:dyDescent="0.25">
      <c r="B1237" s="173" t="s">
        <v>3798</v>
      </c>
      <c r="C1237" s="38" t="s">
        <v>1249</v>
      </c>
      <c r="D1237" s="286">
        <v>0</v>
      </c>
      <c r="E1237" s="286">
        <v>0</v>
      </c>
      <c r="F1237" s="286">
        <v>0</v>
      </c>
      <c r="G1237" s="286">
        <v>0</v>
      </c>
      <c r="H1237" s="286">
        <v>0</v>
      </c>
      <c r="I1237" s="286">
        <v>0</v>
      </c>
      <c r="J1237" s="286">
        <v>2.1010000000000001E-2</v>
      </c>
      <c r="K1237" s="286">
        <v>2.199E-3</v>
      </c>
      <c r="L1237" s="286">
        <v>5.0930000000000003E-3</v>
      </c>
      <c r="M1237" s="286">
        <v>8.3109999999999989E-3</v>
      </c>
    </row>
    <row r="1238" spans="2:13" ht="13.5" x14ac:dyDescent="0.25">
      <c r="B1238" s="173" t="s">
        <v>3799</v>
      </c>
      <c r="C1238" s="38" t="s">
        <v>1250</v>
      </c>
      <c r="D1238" s="286">
        <v>0</v>
      </c>
      <c r="E1238" s="286">
        <v>0</v>
      </c>
      <c r="F1238" s="286">
        <v>0</v>
      </c>
      <c r="G1238" s="286">
        <v>0</v>
      </c>
      <c r="H1238" s="286">
        <v>0</v>
      </c>
      <c r="I1238" s="286">
        <v>2.2079999999999999E-3</v>
      </c>
      <c r="J1238" s="286">
        <v>1.4964999999999999E-2</v>
      </c>
      <c r="K1238" s="286">
        <v>1.4359E-2</v>
      </c>
      <c r="L1238" s="286">
        <v>1.7444000000000001E-2</v>
      </c>
      <c r="M1238" s="286">
        <v>1.2988E-2</v>
      </c>
    </row>
    <row r="1239" spans="2:13" ht="13.5" x14ac:dyDescent="0.25">
      <c r="B1239" s="173" t="s">
        <v>3800</v>
      </c>
      <c r="C1239" s="38" t="s">
        <v>1251</v>
      </c>
      <c r="D1239" s="286">
        <v>0</v>
      </c>
      <c r="E1239" s="286">
        <v>7.1909999999999995E-3</v>
      </c>
      <c r="F1239" s="286">
        <v>6.1933000000000002E-2</v>
      </c>
      <c r="G1239" s="286">
        <v>0.20445199999999999</v>
      </c>
      <c r="H1239" s="286">
        <v>0.20733999999999997</v>
      </c>
      <c r="I1239" s="286">
        <v>8.9095999999999995E-2</v>
      </c>
      <c r="J1239" s="286">
        <v>3.1454000000000003E-2</v>
      </c>
      <c r="K1239" s="286">
        <v>6.0026999999999997E-2</v>
      </c>
      <c r="L1239" s="286">
        <v>9.0721999999999997E-2</v>
      </c>
      <c r="M1239" s="286">
        <v>9.0022999999999992E-2</v>
      </c>
    </row>
    <row r="1240" spans="2:13" ht="13.5" x14ac:dyDescent="0.25">
      <c r="B1240" s="173" t="s">
        <v>3801</v>
      </c>
      <c r="C1240" s="38" t="s">
        <v>1252</v>
      </c>
      <c r="D1240" s="286">
        <v>0.11779299999999999</v>
      </c>
      <c r="E1240" s="286">
        <v>0.121082</v>
      </c>
      <c r="F1240" s="286">
        <v>0.12648599999999999</v>
      </c>
      <c r="G1240" s="286">
        <v>0.14538900000000002</v>
      </c>
      <c r="H1240" s="286">
        <v>0.15611199999999997</v>
      </c>
      <c r="I1240" s="286">
        <v>0.11183799999999999</v>
      </c>
      <c r="J1240" s="286">
        <v>0.10785700000000001</v>
      </c>
      <c r="K1240" s="286">
        <v>0.120874</v>
      </c>
      <c r="L1240" s="286">
        <v>0.21167400000000003</v>
      </c>
      <c r="M1240" s="286">
        <v>0.22859400000000002</v>
      </c>
    </row>
    <row r="1241" spans="2:13" ht="13.5" x14ac:dyDescent="0.25">
      <c r="B1241" s="173" t="s">
        <v>3802</v>
      </c>
      <c r="C1241" s="38" t="s">
        <v>1253</v>
      </c>
      <c r="D1241" s="286">
        <v>3.0280909999999999</v>
      </c>
      <c r="E1241" s="286">
        <v>2.7747269999999999</v>
      </c>
      <c r="F1241" s="286">
        <v>2.4787980000000003</v>
      </c>
      <c r="G1241" s="286">
        <v>2.2650030000000001</v>
      </c>
      <c r="H1241" s="286">
        <v>2.3327640000000001</v>
      </c>
      <c r="I1241" s="286">
        <v>2.457284</v>
      </c>
      <c r="J1241" s="286">
        <v>2.6509080000000003</v>
      </c>
      <c r="K1241" s="286">
        <v>2.8379799999999999</v>
      </c>
      <c r="L1241" s="286">
        <v>3.5482840000000002</v>
      </c>
      <c r="M1241" s="286">
        <v>4.3981019999999997</v>
      </c>
    </row>
    <row r="1242" spans="2:13" ht="13.5" x14ac:dyDescent="0.25">
      <c r="B1242" s="173" t="s">
        <v>3803</v>
      </c>
      <c r="C1242" s="38" t="s">
        <v>1254</v>
      </c>
      <c r="D1242" s="286">
        <v>0</v>
      </c>
      <c r="E1242" s="286">
        <v>0</v>
      </c>
      <c r="F1242" s="286">
        <v>0</v>
      </c>
      <c r="G1242" s="286">
        <v>0</v>
      </c>
      <c r="H1242" s="286">
        <v>0</v>
      </c>
      <c r="I1242" s="286">
        <v>2.8899999999999998E-3</v>
      </c>
      <c r="J1242" s="286">
        <v>6.1092999999999995E-2</v>
      </c>
      <c r="K1242" s="286">
        <v>0.16608699999999998</v>
      </c>
      <c r="L1242" s="286">
        <v>0.30139899999999997</v>
      </c>
      <c r="M1242" s="286">
        <v>0.219889</v>
      </c>
    </row>
    <row r="1243" spans="2:13" ht="13.5" x14ac:dyDescent="0.25">
      <c r="B1243" s="173" t="s">
        <v>3804</v>
      </c>
      <c r="C1243" s="38" t="s">
        <v>1255</v>
      </c>
      <c r="D1243" s="286">
        <v>0</v>
      </c>
      <c r="E1243" s="286">
        <v>0</v>
      </c>
      <c r="F1243" s="286">
        <v>0</v>
      </c>
      <c r="G1243" s="286">
        <v>0</v>
      </c>
      <c r="H1243" s="286">
        <v>0</v>
      </c>
      <c r="I1243" s="286">
        <v>0</v>
      </c>
      <c r="J1243" s="286">
        <v>2.5808999999999999E-2</v>
      </c>
      <c r="K1243" s="286">
        <v>5.4732000000000003E-2</v>
      </c>
      <c r="L1243" s="286">
        <v>8.3567000000000002E-2</v>
      </c>
      <c r="M1243" s="286">
        <v>6.7362000000000005E-2</v>
      </c>
    </row>
    <row r="1244" spans="2:13" ht="13.5" x14ac:dyDescent="0.25">
      <c r="B1244" s="173" t="s">
        <v>3805</v>
      </c>
      <c r="C1244" s="38" t="s">
        <v>1256</v>
      </c>
      <c r="D1244" s="286">
        <v>0.59718899999999997</v>
      </c>
      <c r="E1244" s="286">
        <v>0.55013800000000002</v>
      </c>
      <c r="F1244" s="286">
        <v>0.49729899999999999</v>
      </c>
      <c r="G1244" s="286">
        <v>0.48927499999999996</v>
      </c>
      <c r="H1244" s="286">
        <v>0.39878599999999997</v>
      </c>
      <c r="I1244" s="286">
        <v>0.30683299999999997</v>
      </c>
      <c r="J1244" s="286">
        <v>0.33185700000000001</v>
      </c>
      <c r="K1244" s="286">
        <v>0.45305300000000004</v>
      </c>
      <c r="L1244" s="286">
        <v>0.80061299999999991</v>
      </c>
      <c r="M1244" s="286">
        <v>0.83320499999999997</v>
      </c>
    </row>
    <row r="1245" spans="2:13" ht="13.5" x14ac:dyDescent="0.25">
      <c r="B1245" s="173" t="s">
        <v>3806</v>
      </c>
      <c r="C1245" s="38" t="s">
        <v>1257</v>
      </c>
      <c r="D1245" s="286">
        <v>0</v>
      </c>
      <c r="E1245" s="286">
        <v>0</v>
      </c>
      <c r="F1245" s="286">
        <v>0</v>
      </c>
      <c r="G1245" s="286">
        <v>0</v>
      </c>
      <c r="H1245" s="286">
        <v>0</v>
      </c>
      <c r="I1245" s="286">
        <v>9.0639999999999991E-3</v>
      </c>
      <c r="J1245" s="286">
        <v>1.2266999999999998E-2</v>
      </c>
      <c r="K1245" s="286">
        <v>1.7109999999999998E-3</v>
      </c>
      <c r="L1245" s="286">
        <v>1.8707000000000001E-2</v>
      </c>
      <c r="M1245" s="286">
        <v>1.0607E-2</v>
      </c>
    </row>
    <row r="1246" spans="2:13" ht="13.5" x14ac:dyDescent="0.25">
      <c r="B1246" s="173" t="s">
        <v>3807</v>
      </c>
      <c r="C1246" s="38" t="s">
        <v>1258</v>
      </c>
      <c r="D1246" s="286">
        <v>0</v>
      </c>
      <c r="E1246" s="286">
        <v>2.4271999999999998E-2</v>
      </c>
      <c r="F1246" s="286">
        <v>0</v>
      </c>
      <c r="G1246" s="286">
        <v>0</v>
      </c>
      <c r="H1246" s="286">
        <v>0</v>
      </c>
      <c r="I1246" s="286">
        <v>5.6599999999999999E-4</v>
      </c>
      <c r="J1246" s="286">
        <v>1.0043E-2</v>
      </c>
      <c r="K1246" s="286">
        <v>1.9668000000000001E-2</v>
      </c>
      <c r="L1246" s="286">
        <v>0.15126900000000001</v>
      </c>
      <c r="M1246" s="286">
        <v>0.30554100000000001</v>
      </c>
    </row>
    <row r="1247" spans="2:13" ht="13.5" x14ac:dyDescent="0.25">
      <c r="B1247" s="173" t="s">
        <v>3808</v>
      </c>
      <c r="C1247" s="38" t="s">
        <v>1259</v>
      </c>
      <c r="D1247" s="286">
        <v>0</v>
      </c>
      <c r="E1247" s="286">
        <v>0</v>
      </c>
      <c r="F1247" s="286">
        <v>0</v>
      </c>
      <c r="G1247" s="286">
        <v>0</v>
      </c>
      <c r="H1247" s="286">
        <v>0</v>
      </c>
      <c r="I1247" s="286">
        <v>0</v>
      </c>
      <c r="J1247" s="286">
        <v>0</v>
      </c>
      <c r="K1247" s="286">
        <v>1.3100000000000001E-4</v>
      </c>
      <c r="L1247" s="286">
        <v>4.1120000000000002E-3</v>
      </c>
      <c r="M1247" s="286">
        <v>4.071E-3</v>
      </c>
    </row>
    <row r="1248" spans="2:13" ht="13.5" x14ac:dyDescent="0.25">
      <c r="B1248" s="173" t="s">
        <v>3809</v>
      </c>
      <c r="C1248" s="38" t="s">
        <v>1260</v>
      </c>
      <c r="D1248" s="286">
        <v>37.313233999999994</v>
      </c>
      <c r="E1248" s="286">
        <v>40.862454999999997</v>
      </c>
      <c r="F1248" s="286">
        <v>33.124021999999997</v>
      </c>
      <c r="G1248" s="286">
        <v>41.230238999999997</v>
      </c>
      <c r="H1248" s="286">
        <v>36.530692000000002</v>
      </c>
      <c r="I1248" s="286">
        <v>37.201300000000003</v>
      </c>
      <c r="J1248" s="286">
        <v>37.162902000000003</v>
      </c>
      <c r="K1248" s="286">
        <v>31.910056000000001</v>
      </c>
      <c r="L1248" s="286">
        <v>40.180394999999997</v>
      </c>
      <c r="M1248" s="286">
        <v>51.265546999999998</v>
      </c>
    </row>
    <row r="1249" spans="2:13" ht="13.5" x14ac:dyDescent="0.25">
      <c r="B1249" s="173" t="s">
        <v>3810</v>
      </c>
      <c r="C1249" s="38" t="s">
        <v>1261</v>
      </c>
      <c r="D1249" s="286">
        <v>9.3783500000000011</v>
      </c>
      <c r="E1249" s="286">
        <v>8.0541049999999998</v>
      </c>
      <c r="F1249" s="286">
        <v>7.6660170000000001</v>
      </c>
      <c r="G1249" s="286">
        <v>11.999963999999999</v>
      </c>
      <c r="H1249" s="286">
        <v>14.962727000000001</v>
      </c>
      <c r="I1249" s="286">
        <v>15.969375000000001</v>
      </c>
      <c r="J1249" s="286">
        <v>16.749293000000002</v>
      </c>
      <c r="K1249" s="286">
        <v>15.826277000000001</v>
      </c>
      <c r="L1249" s="286">
        <v>22.140362</v>
      </c>
      <c r="M1249" s="286">
        <v>27.863955000000001</v>
      </c>
    </row>
    <row r="1250" spans="2:13" ht="13.5" x14ac:dyDescent="0.25">
      <c r="B1250" s="173" t="s">
        <v>3811</v>
      </c>
      <c r="C1250" s="38" t="s">
        <v>1262</v>
      </c>
      <c r="D1250" s="286">
        <v>4.3184670000000001</v>
      </c>
      <c r="E1250" s="286">
        <v>4.3939440000000003</v>
      </c>
      <c r="F1250" s="286">
        <v>4.2314879999999997</v>
      </c>
      <c r="G1250" s="286">
        <v>4.4735180000000003</v>
      </c>
      <c r="H1250" s="286">
        <v>4.1883789999999994</v>
      </c>
      <c r="I1250" s="286">
        <v>4.2376329999999998</v>
      </c>
      <c r="J1250" s="286">
        <v>4.2165369999999998</v>
      </c>
      <c r="K1250" s="286">
        <v>3.825081</v>
      </c>
      <c r="L1250" s="286">
        <v>5.5912750000000004</v>
      </c>
      <c r="M1250" s="286">
        <v>5.6619799999999998</v>
      </c>
    </row>
    <row r="1251" spans="2:13" ht="13.5" x14ac:dyDescent="0.25">
      <c r="B1251" s="173" t="s">
        <v>3812</v>
      </c>
      <c r="C1251" s="38" t="s">
        <v>1263</v>
      </c>
      <c r="D1251" s="286">
        <v>0</v>
      </c>
      <c r="E1251" s="286">
        <v>0</v>
      </c>
      <c r="F1251" s="286">
        <v>0</v>
      </c>
      <c r="G1251" s="286">
        <v>0</v>
      </c>
      <c r="H1251" s="286">
        <v>0</v>
      </c>
      <c r="I1251" s="286">
        <v>1.3300000000000001E-4</v>
      </c>
      <c r="J1251" s="286">
        <v>0</v>
      </c>
      <c r="K1251" s="286">
        <v>0</v>
      </c>
      <c r="L1251" s="286">
        <v>3.313E-3</v>
      </c>
      <c r="M1251" s="286">
        <v>5.7199999999999994E-3</v>
      </c>
    </row>
    <row r="1252" spans="2:13" ht="13.5" x14ac:dyDescent="0.25">
      <c r="B1252" s="173" t="s">
        <v>3813</v>
      </c>
      <c r="C1252" s="38" t="s">
        <v>1264</v>
      </c>
      <c r="D1252" s="286">
        <v>0</v>
      </c>
      <c r="E1252" s="286">
        <v>0</v>
      </c>
      <c r="F1252" s="286">
        <v>0</v>
      </c>
      <c r="G1252" s="286">
        <v>0</v>
      </c>
      <c r="H1252" s="286">
        <v>0</v>
      </c>
      <c r="I1252" s="286">
        <v>0</v>
      </c>
      <c r="J1252" s="286">
        <v>2.4258999999999999E-2</v>
      </c>
      <c r="K1252" s="286">
        <v>8.8729999999999989E-3</v>
      </c>
      <c r="L1252" s="286">
        <v>6.3614000000000004E-2</v>
      </c>
      <c r="M1252" s="286">
        <v>2.8257999999999998E-2</v>
      </c>
    </row>
    <row r="1253" spans="2:13" ht="13.5" x14ac:dyDescent="0.25">
      <c r="B1253" s="173" t="s">
        <v>3814</v>
      </c>
      <c r="C1253" s="38" t="s">
        <v>1265</v>
      </c>
      <c r="D1253" s="286">
        <v>0</v>
      </c>
      <c r="E1253" s="286">
        <v>0</v>
      </c>
      <c r="F1253" s="286">
        <v>0</v>
      </c>
      <c r="G1253" s="286">
        <v>0</v>
      </c>
      <c r="H1253" s="286">
        <v>0</v>
      </c>
      <c r="I1253" s="286">
        <v>2.7700000000000001E-4</v>
      </c>
      <c r="J1253" s="286">
        <v>8.3490000000000005E-3</v>
      </c>
      <c r="K1253" s="286">
        <v>1.5647000000000001E-2</v>
      </c>
      <c r="L1253" s="286">
        <v>4.2786999999999999E-2</v>
      </c>
      <c r="M1253" s="286">
        <v>2.7401000000000002E-2</v>
      </c>
    </row>
    <row r="1254" spans="2:13" ht="13.5" x14ac:dyDescent="0.25">
      <c r="B1254" s="173" t="s">
        <v>3815</v>
      </c>
      <c r="C1254" s="38" t="s">
        <v>1266</v>
      </c>
      <c r="D1254" s="286">
        <v>0</v>
      </c>
      <c r="E1254" s="286">
        <v>0</v>
      </c>
      <c r="F1254" s="286">
        <v>5.5699999999999999E-4</v>
      </c>
      <c r="G1254" s="286">
        <v>2.6856999999999999E-2</v>
      </c>
      <c r="H1254" s="286">
        <v>4.8614000000000004E-2</v>
      </c>
      <c r="I1254" s="286">
        <v>3.2698999999999999E-2</v>
      </c>
      <c r="J1254" s="286">
        <v>4.1406999999999999E-2</v>
      </c>
      <c r="K1254" s="286">
        <v>2.6615E-2</v>
      </c>
      <c r="L1254" s="286">
        <v>1.7066000000000001E-2</v>
      </c>
      <c r="M1254" s="286">
        <v>2.6839000000000002E-2</v>
      </c>
    </row>
    <row r="1255" spans="2:13" ht="13.5" x14ac:dyDescent="0.25">
      <c r="B1255" s="173" t="s">
        <v>3816</v>
      </c>
      <c r="C1255" s="38" t="s">
        <v>1267</v>
      </c>
      <c r="D1255" s="286">
        <v>0.84424900000000003</v>
      </c>
      <c r="E1255" s="286">
        <v>0.76026399999999994</v>
      </c>
      <c r="F1255" s="286">
        <v>0.788381</v>
      </c>
      <c r="G1255" s="286">
        <v>0.93472600000000006</v>
      </c>
      <c r="H1255" s="286">
        <v>0.94509900000000013</v>
      </c>
      <c r="I1255" s="286">
        <v>0.80663299999999993</v>
      </c>
      <c r="J1255" s="286">
        <v>0.89558599999999999</v>
      </c>
      <c r="K1255" s="286">
        <v>1.1119569999999999</v>
      </c>
      <c r="L1255" s="286">
        <v>1.4044560000000001</v>
      </c>
      <c r="M1255" s="286">
        <v>1.6656869999999999</v>
      </c>
    </row>
    <row r="1256" spans="2:13" ht="13.5" x14ac:dyDescent="0.25">
      <c r="B1256" s="173" t="s">
        <v>3817</v>
      </c>
      <c r="C1256" s="38" t="s">
        <v>1268</v>
      </c>
      <c r="D1256" s="286">
        <v>0</v>
      </c>
      <c r="E1256" s="286">
        <v>0</v>
      </c>
      <c r="F1256" s="286">
        <v>0</v>
      </c>
      <c r="G1256" s="286">
        <v>0</v>
      </c>
      <c r="H1256" s="286">
        <v>0</v>
      </c>
      <c r="I1256" s="286">
        <v>7.5170000000000002E-3</v>
      </c>
      <c r="J1256" s="286">
        <v>1.6948999999999999E-2</v>
      </c>
      <c r="K1256" s="286">
        <v>5.3315999999999995E-2</v>
      </c>
      <c r="L1256" s="286">
        <v>0.15554899999999999</v>
      </c>
      <c r="M1256" s="286">
        <v>0.22435600000000003</v>
      </c>
    </row>
    <row r="1257" spans="2:13" ht="13.5" x14ac:dyDescent="0.25">
      <c r="B1257" s="173" t="s">
        <v>3818</v>
      </c>
      <c r="C1257" s="38" t="s">
        <v>1269</v>
      </c>
      <c r="D1257" s="286">
        <v>8.3154000000000003</v>
      </c>
      <c r="E1257" s="286">
        <v>6.9081329999999994</v>
      </c>
      <c r="F1257" s="286">
        <v>7.6996370000000001</v>
      </c>
      <c r="G1257" s="286">
        <v>8.1263059999999996</v>
      </c>
      <c r="H1257" s="286">
        <v>9.7618799999999997</v>
      </c>
      <c r="I1257" s="286">
        <v>9.709344999999999</v>
      </c>
      <c r="J1257" s="286">
        <v>11.146053999999999</v>
      </c>
      <c r="K1257" s="286">
        <v>11.488561000000001</v>
      </c>
      <c r="L1257" s="286">
        <v>13.115274000000001</v>
      </c>
      <c r="M1257" s="286">
        <v>13.939216</v>
      </c>
    </row>
    <row r="1258" spans="2:13" ht="13.5" x14ac:dyDescent="0.25">
      <c r="B1258" s="173" t="s">
        <v>3819</v>
      </c>
      <c r="C1258" s="38" t="s">
        <v>1270</v>
      </c>
      <c r="D1258" s="286">
        <v>0</v>
      </c>
      <c r="E1258" s="286">
        <v>0</v>
      </c>
      <c r="F1258" s="286">
        <v>0</v>
      </c>
      <c r="G1258" s="286">
        <v>0</v>
      </c>
      <c r="H1258" s="286">
        <v>0</v>
      </c>
      <c r="I1258" s="286">
        <v>0</v>
      </c>
      <c r="J1258" s="286">
        <v>5.0932000000000005E-2</v>
      </c>
      <c r="K1258" s="286">
        <v>4.7638E-2</v>
      </c>
      <c r="L1258" s="286">
        <v>7.4703999999999993E-2</v>
      </c>
      <c r="M1258" s="286">
        <v>3.1142E-2</v>
      </c>
    </row>
    <row r="1259" spans="2:13" ht="13.5" x14ac:dyDescent="0.25">
      <c r="B1259" s="173" t="s">
        <v>3820</v>
      </c>
      <c r="C1259" s="38" t="s">
        <v>1271</v>
      </c>
      <c r="D1259" s="286">
        <v>8.0144999999999994E-2</v>
      </c>
      <c r="E1259" s="286">
        <v>1.085E-3</v>
      </c>
      <c r="F1259" s="286">
        <v>0</v>
      </c>
      <c r="G1259" s="286">
        <v>0</v>
      </c>
      <c r="H1259" s="286">
        <v>0</v>
      </c>
      <c r="I1259" s="286">
        <v>3.3050000000000002E-3</v>
      </c>
      <c r="J1259" s="286">
        <v>1.5328000000000001E-2</v>
      </c>
      <c r="K1259" s="286">
        <v>1.6088000000000002E-2</v>
      </c>
      <c r="L1259" s="286">
        <v>0.45041600000000004</v>
      </c>
      <c r="M1259" s="286">
        <v>0.16160000000000002</v>
      </c>
    </row>
    <row r="1260" spans="2:13" ht="13.5" x14ac:dyDescent="0.25">
      <c r="B1260" s="173" t="s">
        <v>3821</v>
      </c>
      <c r="C1260" s="38" t="s">
        <v>356</v>
      </c>
      <c r="D1260" s="286">
        <v>0</v>
      </c>
      <c r="E1260" s="286">
        <v>0</v>
      </c>
      <c r="F1260" s="286">
        <v>0</v>
      </c>
      <c r="G1260" s="286">
        <v>0</v>
      </c>
      <c r="H1260" s="286">
        <v>0</v>
      </c>
      <c r="I1260" s="286">
        <v>0</v>
      </c>
      <c r="J1260" s="286">
        <v>1.234E-2</v>
      </c>
      <c r="K1260" s="286">
        <v>5.0411999999999998E-2</v>
      </c>
      <c r="L1260" s="286">
        <v>0.10645299999999999</v>
      </c>
      <c r="M1260" s="286">
        <v>8.9479000000000003E-2</v>
      </c>
    </row>
    <row r="1261" spans="2:13" ht="13.5" x14ac:dyDescent="0.25">
      <c r="B1261" s="173" t="s">
        <v>3822</v>
      </c>
      <c r="C1261" s="38" t="s">
        <v>1272</v>
      </c>
      <c r="D1261" s="286">
        <v>0</v>
      </c>
      <c r="E1261" s="286">
        <v>0</v>
      </c>
      <c r="F1261" s="286">
        <v>1.9000000000000001E-5</v>
      </c>
      <c r="G1261" s="286">
        <v>0</v>
      </c>
      <c r="H1261" s="286">
        <v>0</v>
      </c>
      <c r="I1261" s="286">
        <v>0</v>
      </c>
      <c r="J1261" s="286">
        <v>1.0624E-2</v>
      </c>
      <c r="K1261" s="286">
        <v>9.1929999999999998E-3</v>
      </c>
      <c r="L1261" s="286">
        <v>1.6605000000000002E-2</v>
      </c>
      <c r="M1261" s="286">
        <v>2.4679999999999997E-3</v>
      </c>
    </row>
    <row r="1262" spans="2:13" ht="13.5" x14ac:dyDescent="0.25">
      <c r="B1262" s="173" t="s">
        <v>3823</v>
      </c>
      <c r="C1262" s="38" t="s">
        <v>1273</v>
      </c>
      <c r="D1262" s="286">
        <v>0</v>
      </c>
      <c r="E1262" s="286">
        <v>0</v>
      </c>
      <c r="F1262" s="286">
        <v>0</v>
      </c>
      <c r="G1262" s="286">
        <v>0</v>
      </c>
      <c r="H1262" s="286">
        <v>0</v>
      </c>
      <c r="I1262" s="286">
        <v>4.26E-4</v>
      </c>
      <c r="J1262" s="286">
        <v>2.8600000000000001E-3</v>
      </c>
      <c r="K1262" s="286">
        <v>2.0939999999999999E-3</v>
      </c>
      <c r="L1262" s="286">
        <v>2.6071999999999998E-2</v>
      </c>
      <c r="M1262" s="286">
        <v>5.1951999999999998E-2</v>
      </c>
    </row>
    <row r="1263" spans="2:13" ht="13.5" x14ac:dyDescent="0.25">
      <c r="B1263" s="173" t="s">
        <v>3824</v>
      </c>
      <c r="C1263" s="38" t="s">
        <v>1274</v>
      </c>
      <c r="D1263" s="286">
        <v>0.186533</v>
      </c>
      <c r="E1263" s="286">
        <v>0.508575</v>
      </c>
      <c r="F1263" s="286">
        <v>0.60406300000000002</v>
      </c>
      <c r="G1263" s="286">
        <v>0.553979</v>
      </c>
      <c r="H1263" s="286">
        <v>0.43302799999999997</v>
      </c>
      <c r="I1263" s="286">
        <v>0.20031299999999999</v>
      </c>
      <c r="J1263" s="286">
        <v>4.6913999999999997E-2</v>
      </c>
      <c r="K1263" s="286">
        <v>0.115206</v>
      </c>
      <c r="L1263" s="286">
        <v>0.540825</v>
      </c>
      <c r="M1263" s="286">
        <v>0.87409599999999998</v>
      </c>
    </row>
    <row r="1264" spans="2:13" ht="13.5" x14ac:dyDescent="0.25">
      <c r="B1264" s="173" t="s">
        <v>3825</v>
      </c>
      <c r="C1264" s="38" t="s">
        <v>1275</v>
      </c>
      <c r="D1264" s="286">
        <v>5.7035999999999996E-2</v>
      </c>
      <c r="E1264" s="286">
        <v>7.6469999999999996E-2</v>
      </c>
      <c r="F1264" s="286">
        <v>4.7848999999999996E-2</v>
      </c>
      <c r="G1264" s="286">
        <v>4.9435E-2</v>
      </c>
      <c r="H1264" s="286">
        <v>6.0388999999999998E-2</v>
      </c>
      <c r="I1264" s="286">
        <v>9.1457999999999998E-2</v>
      </c>
      <c r="J1264" s="286">
        <v>0.170769</v>
      </c>
      <c r="K1264" s="286">
        <v>0.23736099999999999</v>
      </c>
      <c r="L1264" s="286">
        <v>0.37117100000000003</v>
      </c>
      <c r="M1264" s="286">
        <v>0.43973599999999996</v>
      </c>
    </row>
    <row r="1265" spans="2:13" ht="13.5" x14ac:dyDescent="0.25">
      <c r="B1265" s="173" t="s">
        <v>3826</v>
      </c>
      <c r="C1265" s="38" t="s">
        <v>1276</v>
      </c>
      <c r="D1265" s="286">
        <v>0</v>
      </c>
      <c r="E1265" s="286">
        <v>0</v>
      </c>
      <c r="F1265" s="286">
        <v>0</v>
      </c>
      <c r="G1265" s="286">
        <v>0</v>
      </c>
      <c r="H1265" s="286">
        <v>0</v>
      </c>
      <c r="I1265" s="286">
        <v>0</v>
      </c>
      <c r="J1265" s="286">
        <v>0</v>
      </c>
      <c r="K1265" s="286">
        <v>9.3700000000000001E-4</v>
      </c>
      <c r="L1265" s="286">
        <v>1.0870000000000001E-3</v>
      </c>
      <c r="M1265" s="286">
        <v>5.0899999999999999E-3</v>
      </c>
    </row>
    <row r="1266" spans="2:13" ht="13.5" x14ac:dyDescent="0.25">
      <c r="B1266" s="173" t="s">
        <v>3827</v>
      </c>
      <c r="C1266" s="38" t="s">
        <v>1277</v>
      </c>
      <c r="D1266" s="286">
        <v>0</v>
      </c>
      <c r="E1266" s="286">
        <v>8.9510000000000006E-3</v>
      </c>
      <c r="F1266" s="286">
        <v>1.7129999999999999E-3</v>
      </c>
      <c r="G1266" s="286">
        <v>0</v>
      </c>
      <c r="H1266" s="286">
        <v>0</v>
      </c>
      <c r="I1266" s="286">
        <v>4.7260000000000002E-3</v>
      </c>
      <c r="J1266" s="286">
        <v>1.4072999999999999E-2</v>
      </c>
      <c r="K1266" s="286">
        <v>3.0488999999999999E-2</v>
      </c>
      <c r="L1266" s="286">
        <v>0.10358999999999999</v>
      </c>
      <c r="M1266" s="286">
        <v>0.12135</v>
      </c>
    </row>
    <row r="1267" spans="2:13" ht="13.5" x14ac:dyDescent="0.25">
      <c r="B1267" s="173" t="s">
        <v>3828</v>
      </c>
      <c r="C1267" s="38" t="s">
        <v>1278</v>
      </c>
      <c r="D1267" s="286">
        <v>0</v>
      </c>
      <c r="E1267" s="286">
        <v>0</v>
      </c>
      <c r="F1267" s="286">
        <v>0</v>
      </c>
      <c r="G1267" s="286">
        <v>0</v>
      </c>
      <c r="H1267" s="286">
        <v>0</v>
      </c>
      <c r="I1267" s="286">
        <v>0</v>
      </c>
      <c r="J1267" s="286">
        <v>5.1349999999999998E-3</v>
      </c>
      <c r="K1267" s="286">
        <v>9.5179999999999987E-3</v>
      </c>
      <c r="L1267" s="286">
        <v>1.2873000000000001E-2</v>
      </c>
      <c r="M1267" s="286">
        <v>2.9836999999999999E-2</v>
      </c>
    </row>
    <row r="1268" spans="2:13" ht="13.5" x14ac:dyDescent="0.25">
      <c r="B1268" s="173" t="s">
        <v>3829</v>
      </c>
      <c r="C1268" s="38" t="s">
        <v>1279</v>
      </c>
      <c r="D1268" s="286">
        <v>0.97344900000000001</v>
      </c>
      <c r="E1268" s="286">
        <v>1.3088120000000001</v>
      </c>
      <c r="F1268" s="286">
        <v>1.3086530000000001</v>
      </c>
      <c r="G1268" s="286">
        <v>1.0528819999999999</v>
      </c>
      <c r="H1268" s="286">
        <v>0.93113299999999999</v>
      </c>
      <c r="I1268" s="286">
        <v>0.78453799999999996</v>
      </c>
      <c r="J1268" s="286">
        <v>0.66647299999999998</v>
      </c>
      <c r="K1268" s="286">
        <v>0.11902</v>
      </c>
      <c r="L1268" s="286">
        <v>0.31230999999999998</v>
      </c>
      <c r="M1268" s="286">
        <v>0.43362300000000004</v>
      </c>
    </row>
    <row r="1269" spans="2:13" ht="13.5" x14ac:dyDescent="0.25">
      <c r="B1269" s="173" t="s">
        <v>3830</v>
      </c>
      <c r="C1269" s="38" t="s">
        <v>1280</v>
      </c>
      <c r="D1269" s="286">
        <v>0</v>
      </c>
      <c r="E1269" s="286">
        <v>0</v>
      </c>
      <c r="F1269" s="286">
        <v>0</v>
      </c>
      <c r="G1269" s="286">
        <v>0</v>
      </c>
      <c r="H1269" s="286">
        <v>0</v>
      </c>
      <c r="I1269" s="286">
        <v>1.5557999999999999E-2</v>
      </c>
      <c r="J1269" s="286">
        <v>5.0228000000000002E-2</v>
      </c>
      <c r="K1269" s="286">
        <v>0.11151800000000001</v>
      </c>
      <c r="L1269" s="286">
        <v>0.22079599999999999</v>
      </c>
      <c r="M1269" s="286">
        <v>0.58316999999999997</v>
      </c>
    </row>
    <row r="1270" spans="2:13" ht="13.5" x14ac:dyDescent="0.25">
      <c r="B1270" s="173" t="s">
        <v>3831</v>
      </c>
      <c r="C1270" s="38" t="s">
        <v>1281</v>
      </c>
      <c r="D1270" s="286">
        <v>0</v>
      </c>
      <c r="E1270" s="286">
        <v>0</v>
      </c>
      <c r="F1270" s="286">
        <v>0</v>
      </c>
      <c r="G1270" s="286">
        <v>0</v>
      </c>
      <c r="H1270" s="286">
        <v>0</v>
      </c>
      <c r="I1270" s="286">
        <v>0</v>
      </c>
      <c r="J1270" s="286">
        <v>0</v>
      </c>
      <c r="K1270" s="286">
        <v>0</v>
      </c>
      <c r="L1270" s="286">
        <v>1.94E-4</v>
      </c>
      <c r="M1270" s="286">
        <v>1.8960000000000001E-3</v>
      </c>
    </row>
    <row r="1271" spans="2:13" ht="13.5" x14ac:dyDescent="0.25">
      <c r="B1271" s="173" t="s">
        <v>3832</v>
      </c>
      <c r="C1271" s="38" t="s">
        <v>1282</v>
      </c>
      <c r="D1271" s="286">
        <v>0</v>
      </c>
      <c r="E1271" s="286">
        <v>0</v>
      </c>
      <c r="F1271" s="286">
        <v>0</v>
      </c>
      <c r="G1271" s="286">
        <v>0</v>
      </c>
      <c r="H1271" s="286">
        <v>0</v>
      </c>
      <c r="I1271" s="286">
        <v>1.8957999999999999E-2</v>
      </c>
      <c r="J1271" s="286">
        <v>0.14828</v>
      </c>
      <c r="K1271" s="286">
        <v>0.56629399999999996</v>
      </c>
      <c r="L1271" s="286">
        <v>0.94057100000000005</v>
      </c>
      <c r="M1271" s="286">
        <v>0.92356799999999994</v>
      </c>
    </row>
    <row r="1272" spans="2:13" ht="13.5" x14ac:dyDescent="0.25">
      <c r="B1272" s="173" t="s">
        <v>3833</v>
      </c>
      <c r="C1272" s="38" t="s">
        <v>1283</v>
      </c>
      <c r="D1272" s="286">
        <v>6.2368E-2</v>
      </c>
      <c r="E1272" s="286">
        <v>0.132858</v>
      </c>
      <c r="F1272" s="286">
        <v>0.20147300000000001</v>
      </c>
      <c r="G1272" s="286">
        <v>0.235878</v>
      </c>
      <c r="H1272" s="286">
        <v>0.267015</v>
      </c>
      <c r="I1272" s="286">
        <v>0.30938700000000002</v>
      </c>
      <c r="J1272" s="286">
        <v>0.35015000000000002</v>
      </c>
      <c r="K1272" s="286">
        <v>0.55396299999999998</v>
      </c>
      <c r="L1272" s="286">
        <v>1.377335</v>
      </c>
      <c r="M1272" s="286">
        <v>1.4334610000000001</v>
      </c>
    </row>
    <row r="1273" spans="2:13" ht="13.5" x14ac:dyDescent="0.25">
      <c r="B1273" s="173" t="s">
        <v>3834</v>
      </c>
      <c r="C1273" s="38" t="s">
        <v>2510</v>
      </c>
      <c r="D1273" s="286">
        <v>3.2591060000000001</v>
      </c>
      <c r="E1273" s="286">
        <v>10.775933</v>
      </c>
      <c r="F1273" s="286">
        <v>0.27335599999999999</v>
      </c>
      <c r="G1273" s="286">
        <v>3.2532999999999999E-2</v>
      </c>
      <c r="H1273" s="286">
        <v>2.8277E-2</v>
      </c>
      <c r="I1273" s="286">
        <v>5.6305000000000001E-2</v>
      </c>
      <c r="J1273" s="286">
        <v>0.124584</v>
      </c>
      <c r="K1273" s="286">
        <v>0.219084</v>
      </c>
      <c r="L1273" s="286">
        <v>0.30033900000000002</v>
      </c>
      <c r="M1273" s="286">
        <v>0.52439400000000003</v>
      </c>
    </row>
    <row r="1274" spans="2:13" ht="13.5" x14ac:dyDescent="0.25">
      <c r="B1274" s="173" t="s">
        <v>3835</v>
      </c>
      <c r="C1274" s="38" t="s">
        <v>2511</v>
      </c>
      <c r="D1274" s="286">
        <v>7.9999999999999996E-6</v>
      </c>
      <c r="E1274" s="286">
        <v>0</v>
      </c>
      <c r="F1274" s="286">
        <v>3.0310000000000003E-3</v>
      </c>
      <c r="G1274" s="286">
        <v>2.7400000000000002E-3</v>
      </c>
      <c r="H1274" s="286">
        <v>0</v>
      </c>
      <c r="I1274" s="286">
        <v>0</v>
      </c>
      <c r="J1274" s="286">
        <v>7.9643999999999993E-2</v>
      </c>
      <c r="K1274" s="286">
        <v>0.19145700000000002</v>
      </c>
      <c r="L1274" s="286">
        <v>0.64546300000000001</v>
      </c>
      <c r="M1274" s="286">
        <v>0.66870000000000007</v>
      </c>
    </row>
    <row r="1275" spans="2:13" ht="13.5" x14ac:dyDescent="0.25">
      <c r="B1275" s="173">
        <v>20210</v>
      </c>
      <c r="C1275" s="38" t="s">
        <v>1284</v>
      </c>
      <c r="D1275" s="286">
        <v>1.343648</v>
      </c>
      <c r="E1275" s="286">
        <v>0.17289800000000002</v>
      </c>
      <c r="F1275" s="286">
        <v>0.25053900000000001</v>
      </c>
      <c r="G1275" s="286">
        <v>0.10195800000000001</v>
      </c>
      <c r="H1275" s="286">
        <v>1.9359790000000001</v>
      </c>
      <c r="I1275" s="286">
        <v>2.209511</v>
      </c>
      <c r="J1275" s="286">
        <v>2.2144849999999998</v>
      </c>
      <c r="K1275" s="286">
        <v>3.1683850000000002</v>
      </c>
      <c r="L1275" s="286">
        <v>3.3316129999999999</v>
      </c>
      <c r="M1275" s="286">
        <v>3.6675039999999997</v>
      </c>
    </row>
    <row r="1276" spans="2:13" ht="13.5" x14ac:dyDescent="0.25">
      <c r="B1276" s="173" t="s">
        <v>3836</v>
      </c>
      <c r="C1276" s="38" t="s">
        <v>1285</v>
      </c>
      <c r="D1276" s="286">
        <v>0</v>
      </c>
      <c r="E1276" s="286">
        <v>0</v>
      </c>
      <c r="F1276" s="286">
        <v>0</v>
      </c>
      <c r="G1276" s="286">
        <v>0</v>
      </c>
      <c r="H1276" s="286">
        <v>4.1390000000000003E-3</v>
      </c>
      <c r="I1276" s="286">
        <v>1.1283E-2</v>
      </c>
      <c r="J1276" s="286">
        <v>6.5897999999999998E-2</v>
      </c>
      <c r="K1276" s="286">
        <v>0.149757</v>
      </c>
      <c r="L1276" s="286">
        <v>0.22172399999999998</v>
      </c>
      <c r="M1276" s="286">
        <v>9.393399999999999E-2</v>
      </c>
    </row>
    <row r="1277" spans="2:13" ht="13.5" x14ac:dyDescent="0.25">
      <c r="B1277" s="173" t="s">
        <v>3837</v>
      </c>
      <c r="C1277" s="38" t="s">
        <v>1286</v>
      </c>
      <c r="D1277" s="286">
        <v>0</v>
      </c>
      <c r="E1277" s="286">
        <v>0</v>
      </c>
      <c r="F1277" s="286">
        <v>0</v>
      </c>
      <c r="G1277" s="286">
        <v>0</v>
      </c>
      <c r="H1277" s="286">
        <v>0</v>
      </c>
      <c r="I1277" s="286">
        <v>1.366E-3</v>
      </c>
      <c r="J1277" s="286">
        <v>5.3300000000000005E-4</v>
      </c>
      <c r="K1277" s="286">
        <v>1.0054E-2</v>
      </c>
      <c r="L1277" s="286">
        <v>2.7254000000000004E-2</v>
      </c>
      <c r="M1277" s="286">
        <v>7.3744000000000004E-2</v>
      </c>
    </row>
    <row r="1278" spans="2:13" ht="13.5" x14ac:dyDescent="0.25">
      <c r="B1278" s="173" t="s">
        <v>3838</v>
      </c>
      <c r="C1278" s="38" t="s">
        <v>1287</v>
      </c>
      <c r="D1278" s="286">
        <v>0</v>
      </c>
      <c r="E1278" s="286">
        <v>0</v>
      </c>
      <c r="F1278" s="286">
        <v>0</v>
      </c>
      <c r="G1278" s="286">
        <v>0</v>
      </c>
      <c r="H1278" s="286">
        <v>0.121034</v>
      </c>
      <c r="I1278" s="286">
        <v>0.38178400000000001</v>
      </c>
      <c r="J1278" s="286">
        <v>0.46804200000000007</v>
      </c>
      <c r="K1278" s="286">
        <v>0.740479</v>
      </c>
      <c r="L1278" s="286">
        <v>1.1437349999999999</v>
      </c>
      <c r="M1278" s="286">
        <v>0.41385099999999997</v>
      </c>
    </row>
    <row r="1279" spans="2:13" ht="13.5" x14ac:dyDescent="0.25">
      <c r="B1279" s="173" t="s">
        <v>3839</v>
      </c>
      <c r="C1279" s="38" t="s">
        <v>1288</v>
      </c>
      <c r="D1279" s="286">
        <v>0</v>
      </c>
      <c r="E1279" s="286">
        <v>0</v>
      </c>
      <c r="F1279" s="286">
        <v>0</v>
      </c>
      <c r="G1279" s="286">
        <v>0</v>
      </c>
      <c r="H1279" s="286">
        <v>0</v>
      </c>
      <c r="I1279" s="286">
        <v>0</v>
      </c>
      <c r="J1279" s="286">
        <v>1.6122000000000001E-2</v>
      </c>
      <c r="K1279" s="286">
        <v>6.6499000000000003E-2</v>
      </c>
      <c r="L1279" s="286">
        <v>0.13789400000000002</v>
      </c>
      <c r="M1279" s="286">
        <v>0.148482</v>
      </c>
    </row>
    <row r="1280" spans="2:13" ht="13.5" x14ac:dyDescent="0.25">
      <c r="B1280" s="173" t="s">
        <v>3840</v>
      </c>
      <c r="C1280" s="38" t="s">
        <v>1289</v>
      </c>
      <c r="D1280" s="286">
        <v>0</v>
      </c>
      <c r="E1280" s="286">
        <v>0</v>
      </c>
      <c r="F1280" s="286">
        <v>0</v>
      </c>
      <c r="G1280" s="286">
        <v>0</v>
      </c>
      <c r="H1280" s="286">
        <v>0</v>
      </c>
      <c r="I1280" s="286">
        <v>7.8880000000000009E-3</v>
      </c>
      <c r="J1280" s="286">
        <v>5.143E-3</v>
      </c>
      <c r="K1280" s="286">
        <v>0</v>
      </c>
      <c r="L1280" s="286">
        <v>5.1900000000000004E-4</v>
      </c>
      <c r="M1280" s="286">
        <v>1.0705000000000001E-2</v>
      </c>
    </row>
    <row r="1281" spans="2:13" ht="13.5" x14ac:dyDescent="0.25">
      <c r="B1281" s="173" t="s">
        <v>3841</v>
      </c>
      <c r="C1281" s="38" t="s">
        <v>1290</v>
      </c>
      <c r="D1281" s="286">
        <v>0</v>
      </c>
      <c r="E1281" s="286">
        <v>0</v>
      </c>
      <c r="F1281" s="286">
        <v>0</v>
      </c>
      <c r="G1281" s="286">
        <v>0</v>
      </c>
      <c r="H1281" s="286">
        <v>0</v>
      </c>
      <c r="I1281" s="286">
        <v>2.3019999999999998E-3</v>
      </c>
      <c r="J1281" s="286">
        <v>1.2447E-2</v>
      </c>
      <c r="K1281" s="286">
        <v>1.6195000000000001E-2</v>
      </c>
      <c r="L1281" s="286">
        <v>1.7315999999999998E-2</v>
      </c>
      <c r="M1281" s="286">
        <v>3.0799E-2</v>
      </c>
    </row>
    <row r="1282" spans="2:13" ht="13.5" x14ac:dyDescent="0.25">
      <c r="B1282" s="173" t="s">
        <v>3842</v>
      </c>
      <c r="C1282" s="38" t="s">
        <v>1291</v>
      </c>
      <c r="D1282" s="286">
        <v>0</v>
      </c>
      <c r="E1282" s="286">
        <v>0</v>
      </c>
      <c r="F1282" s="286">
        <v>0</v>
      </c>
      <c r="G1282" s="286">
        <v>0</v>
      </c>
      <c r="H1282" s="286">
        <v>0</v>
      </c>
      <c r="I1282" s="286">
        <v>4.6119999999999998E-3</v>
      </c>
      <c r="J1282" s="286">
        <v>2.4795999999999999E-2</v>
      </c>
      <c r="K1282" s="286">
        <v>3.3845E-2</v>
      </c>
      <c r="L1282" s="286">
        <v>5.1442000000000002E-2</v>
      </c>
      <c r="M1282" s="286">
        <v>9.2624999999999999E-2</v>
      </c>
    </row>
    <row r="1283" spans="2:13" ht="13.5" x14ac:dyDescent="0.25">
      <c r="B1283" s="173" t="s">
        <v>3843</v>
      </c>
      <c r="C1283" s="38" t="s">
        <v>1292</v>
      </c>
      <c r="D1283" s="286">
        <v>0</v>
      </c>
      <c r="E1283" s="286">
        <v>1.4E-5</v>
      </c>
      <c r="F1283" s="286">
        <v>0</v>
      </c>
      <c r="G1283" s="286">
        <v>9.7999999999999997E-5</v>
      </c>
      <c r="H1283" s="286">
        <v>1.2999999999999999E-5</v>
      </c>
      <c r="I1283" s="286">
        <v>5.0000000000000004E-6</v>
      </c>
      <c r="J1283" s="286">
        <v>0</v>
      </c>
      <c r="K1283" s="286">
        <v>2.9069999999999999E-3</v>
      </c>
      <c r="L1283" s="286">
        <v>3.2631E-2</v>
      </c>
      <c r="M1283" s="286">
        <v>2.3675000000000002E-2</v>
      </c>
    </row>
    <row r="1284" spans="2:13" ht="13.5" x14ac:dyDescent="0.25">
      <c r="B1284" s="173" t="s">
        <v>3844</v>
      </c>
      <c r="C1284" s="38" t="s">
        <v>1293</v>
      </c>
      <c r="D1284" s="286">
        <v>1.4943E-2</v>
      </c>
      <c r="E1284" s="286">
        <v>4.6460000000000001E-2</v>
      </c>
      <c r="F1284" s="286">
        <v>9.0305999999999997E-2</v>
      </c>
      <c r="G1284" s="286">
        <v>0.13096099999999999</v>
      </c>
      <c r="H1284" s="286">
        <v>0.67893500000000007</v>
      </c>
      <c r="I1284" s="286">
        <v>1.1338440000000001</v>
      </c>
      <c r="J1284" s="286">
        <v>1.120261</v>
      </c>
      <c r="K1284" s="286">
        <v>1.8329689999999998</v>
      </c>
      <c r="L1284" s="286">
        <v>3.7209950000000003</v>
      </c>
      <c r="M1284" s="286">
        <v>3.9534150000000001</v>
      </c>
    </row>
    <row r="1285" spans="2:13" ht="13.5" x14ac:dyDescent="0.25">
      <c r="B1285" s="173" t="s">
        <v>3845</v>
      </c>
      <c r="C1285" s="38" t="s">
        <v>1294</v>
      </c>
      <c r="D1285" s="286">
        <v>0</v>
      </c>
      <c r="E1285" s="286">
        <v>0</v>
      </c>
      <c r="F1285" s="286">
        <v>0</v>
      </c>
      <c r="G1285" s="286">
        <v>0</v>
      </c>
      <c r="H1285" s="286">
        <v>0</v>
      </c>
      <c r="I1285" s="286">
        <v>0</v>
      </c>
      <c r="J1285" s="286">
        <v>5.3000000000000001E-5</v>
      </c>
      <c r="K1285" s="286">
        <v>5.3419999999999995E-3</v>
      </c>
      <c r="L1285" s="286">
        <v>1.4928999999999998E-2</v>
      </c>
      <c r="M1285" s="286">
        <v>2.0916000000000001E-2</v>
      </c>
    </row>
    <row r="1286" spans="2:13" ht="13.5" x14ac:dyDescent="0.25">
      <c r="B1286" s="173" t="s">
        <v>3846</v>
      </c>
      <c r="C1286" s="38" t="s">
        <v>1295</v>
      </c>
      <c r="D1286" s="286">
        <v>3.4160000000000002E-3</v>
      </c>
      <c r="E1286" s="286">
        <v>3.1799999999999998E-4</v>
      </c>
      <c r="F1286" s="286">
        <v>8.0799999999999991E-4</v>
      </c>
      <c r="G1286" s="286">
        <v>3.0240000000000002E-3</v>
      </c>
      <c r="H1286" s="286">
        <v>4.1300000000000001E-4</v>
      </c>
      <c r="I1286" s="286">
        <v>1.0250000000000001E-3</v>
      </c>
      <c r="J1286" s="286">
        <v>2.2044999999999999E-2</v>
      </c>
      <c r="K1286" s="286">
        <v>3.5397999999999999E-2</v>
      </c>
      <c r="L1286" s="286">
        <v>6.6157999999999995E-2</v>
      </c>
      <c r="M1286" s="286">
        <v>4.9590000000000002E-2</v>
      </c>
    </row>
    <row r="1287" spans="2:13" ht="13.5" x14ac:dyDescent="0.25">
      <c r="B1287" s="173" t="s">
        <v>3847</v>
      </c>
      <c r="C1287" s="38" t="s">
        <v>1296</v>
      </c>
      <c r="D1287" s="286">
        <v>0</v>
      </c>
      <c r="E1287" s="286">
        <v>0</v>
      </c>
      <c r="F1287" s="286">
        <v>0</v>
      </c>
      <c r="G1287" s="286">
        <v>0</v>
      </c>
      <c r="H1287" s="286">
        <v>0</v>
      </c>
      <c r="I1287" s="286">
        <v>0</v>
      </c>
      <c r="J1287" s="286">
        <v>2.9729999999999999E-3</v>
      </c>
      <c r="K1287" s="286">
        <v>2.4299999999999999E-3</v>
      </c>
      <c r="L1287" s="286">
        <v>6.3850000000000001E-3</v>
      </c>
      <c r="M1287" s="286">
        <v>6.9870000000000002E-3</v>
      </c>
    </row>
    <row r="1288" spans="2:13" ht="13.5" x14ac:dyDescent="0.25">
      <c r="B1288" s="173" t="s">
        <v>3848</v>
      </c>
      <c r="C1288" s="38" t="s">
        <v>1297</v>
      </c>
      <c r="D1288" s="286">
        <v>0</v>
      </c>
      <c r="E1288" s="286">
        <v>0</v>
      </c>
      <c r="F1288" s="286">
        <v>0</v>
      </c>
      <c r="G1288" s="286">
        <v>0</v>
      </c>
      <c r="H1288" s="286">
        <v>0</v>
      </c>
      <c r="I1288" s="286">
        <v>1.8939999999999999E-3</v>
      </c>
      <c r="J1288" s="286">
        <v>6.8000000000000005E-4</v>
      </c>
      <c r="K1288" s="286">
        <v>1.3569999999999999E-3</v>
      </c>
      <c r="L1288" s="286">
        <v>3.1510000000000002E-3</v>
      </c>
      <c r="M1288" s="286">
        <v>3.5630000000000002E-2</v>
      </c>
    </row>
    <row r="1289" spans="2:13" ht="13.5" x14ac:dyDescent="0.25">
      <c r="B1289" s="173" t="s">
        <v>3849</v>
      </c>
      <c r="C1289" s="38" t="s">
        <v>1298</v>
      </c>
      <c r="D1289" s="286">
        <v>0</v>
      </c>
      <c r="E1289" s="286">
        <v>0</v>
      </c>
      <c r="F1289" s="286">
        <v>0</v>
      </c>
      <c r="G1289" s="286">
        <v>0</v>
      </c>
      <c r="H1289" s="286">
        <v>0</v>
      </c>
      <c r="I1289" s="286">
        <v>0</v>
      </c>
      <c r="J1289" s="286">
        <v>5.3620000000000004E-3</v>
      </c>
      <c r="K1289" s="286">
        <v>9.3199999999999999E-4</v>
      </c>
      <c r="L1289" s="286">
        <v>5.326E-3</v>
      </c>
      <c r="M1289" s="286">
        <v>4.4469999999999996E-3</v>
      </c>
    </row>
    <row r="1290" spans="2:13" ht="13.5" x14ac:dyDescent="0.25">
      <c r="B1290" s="173" t="s">
        <v>3850</v>
      </c>
      <c r="C1290" s="38" t="s">
        <v>1299</v>
      </c>
      <c r="D1290" s="286">
        <v>0</v>
      </c>
      <c r="E1290" s="286">
        <v>0</v>
      </c>
      <c r="F1290" s="286">
        <v>0</v>
      </c>
      <c r="G1290" s="286">
        <v>0</v>
      </c>
      <c r="H1290" s="286">
        <v>0</v>
      </c>
      <c r="I1290" s="286">
        <v>1.2539000000000002E-2</v>
      </c>
      <c r="J1290" s="286">
        <v>0.17083099999999998</v>
      </c>
      <c r="K1290" s="286">
        <v>0.19665500000000002</v>
      </c>
      <c r="L1290" s="286">
        <v>0.25617600000000001</v>
      </c>
      <c r="M1290" s="286">
        <v>0.14279600000000001</v>
      </c>
    </row>
    <row r="1291" spans="2:13" ht="13.5" x14ac:dyDescent="0.25">
      <c r="B1291" s="173" t="s">
        <v>3851</v>
      </c>
      <c r="C1291" s="38" t="s">
        <v>1300</v>
      </c>
      <c r="D1291" s="286">
        <v>0</v>
      </c>
      <c r="E1291" s="286">
        <v>0</v>
      </c>
      <c r="F1291" s="286">
        <v>0</v>
      </c>
      <c r="G1291" s="286">
        <v>0</v>
      </c>
      <c r="H1291" s="286">
        <v>0</v>
      </c>
      <c r="I1291" s="286">
        <v>8.1460000000000005E-3</v>
      </c>
      <c r="J1291" s="286">
        <v>3.9653000000000001E-2</v>
      </c>
      <c r="K1291" s="286">
        <v>6.1567999999999998E-2</v>
      </c>
      <c r="L1291" s="286">
        <v>9.8782000000000009E-2</v>
      </c>
      <c r="M1291" s="286">
        <v>0.106407</v>
      </c>
    </row>
    <row r="1292" spans="2:13" ht="13.5" x14ac:dyDescent="0.25">
      <c r="B1292" s="173" t="s">
        <v>3852</v>
      </c>
      <c r="C1292" s="38" t="s">
        <v>1301</v>
      </c>
      <c r="D1292" s="286">
        <v>0.10856499999999999</v>
      </c>
      <c r="E1292" s="286">
        <v>2.6134000000000001E-2</v>
      </c>
      <c r="F1292" s="286">
        <v>0</v>
      </c>
      <c r="G1292" s="286">
        <v>0</v>
      </c>
      <c r="H1292" s="286">
        <v>1.4850000000000002E-3</v>
      </c>
      <c r="I1292" s="286">
        <v>4.2299999999999994E-3</v>
      </c>
      <c r="J1292" s="286">
        <v>5.7709999999999997E-2</v>
      </c>
      <c r="K1292" s="286">
        <v>0.110212</v>
      </c>
      <c r="L1292" s="286">
        <v>0.33111099999999999</v>
      </c>
      <c r="M1292" s="286">
        <v>0.38506499999999999</v>
      </c>
    </row>
    <row r="1293" spans="2:13" ht="13.5" x14ac:dyDescent="0.25">
      <c r="B1293" s="173" t="s">
        <v>3853</v>
      </c>
      <c r="C1293" s="38" t="s">
        <v>1302</v>
      </c>
      <c r="D1293" s="286">
        <v>1.2259000000000001E-2</v>
      </c>
      <c r="E1293" s="286">
        <v>0</v>
      </c>
      <c r="F1293" s="286">
        <v>0</v>
      </c>
      <c r="G1293" s="286">
        <v>0</v>
      </c>
      <c r="H1293" s="286">
        <v>0</v>
      </c>
      <c r="I1293" s="286">
        <v>0</v>
      </c>
      <c r="J1293" s="286">
        <v>4.5000000000000003E-5</v>
      </c>
      <c r="K1293" s="286">
        <v>1.0399999999999999E-4</v>
      </c>
      <c r="L1293" s="286">
        <v>1.049E-3</v>
      </c>
      <c r="M1293" s="286">
        <v>1.0690000000000001E-3</v>
      </c>
    </row>
    <row r="1294" spans="2:13" ht="13.5" x14ac:dyDescent="0.25">
      <c r="B1294" s="173" t="s">
        <v>3854</v>
      </c>
      <c r="C1294" s="136" t="s">
        <v>2512</v>
      </c>
      <c r="D1294" s="286">
        <v>0</v>
      </c>
      <c r="E1294" s="286">
        <v>0</v>
      </c>
      <c r="F1294" s="286">
        <v>0</v>
      </c>
      <c r="G1294" s="286">
        <v>0</v>
      </c>
      <c r="H1294" s="286">
        <v>0</v>
      </c>
      <c r="I1294" s="286">
        <v>1.6494000000000002E-2</v>
      </c>
      <c r="J1294" s="286">
        <v>3.4077999999999997E-2</v>
      </c>
      <c r="K1294" s="286">
        <v>0.13818000000000003</v>
      </c>
      <c r="L1294" s="286">
        <v>0.15313199999999999</v>
      </c>
      <c r="M1294" s="286">
        <v>1.5730440000000001</v>
      </c>
    </row>
    <row r="1295" spans="2:13" ht="13.5" x14ac:dyDescent="0.25">
      <c r="B1295" s="173" t="s">
        <v>3855</v>
      </c>
      <c r="C1295" s="38" t="s">
        <v>1303</v>
      </c>
      <c r="D1295" s="286">
        <v>0</v>
      </c>
      <c r="E1295" s="286">
        <v>0</v>
      </c>
      <c r="F1295" s="286">
        <v>0</v>
      </c>
      <c r="G1295" s="286">
        <v>0</v>
      </c>
      <c r="H1295" s="286">
        <v>0</v>
      </c>
      <c r="I1295" s="286">
        <v>0</v>
      </c>
      <c r="J1295" s="286">
        <v>4.431E-3</v>
      </c>
      <c r="K1295" s="286">
        <v>2.0909999999999998E-2</v>
      </c>
      <c r="L1295" s="286">
        <v>4.7463999999999999E-2</v>
      </c>
      <c r="M1295" s="286">
        <v>2.7711E-2</v>
      </c>
    </row>
    <row r="1296" spans="2:13" ht="13.5" x14ac:dyDescent="0.25">
      <c r="B1296" s="173" t="s">
        <v>3856</v>
      </c>
      <c r="C1296" s="38" t="s">
        <v>1304</v>
      </c>
      <c r="D1296" s="286">
        <v>0</v>
      </c>
      <c r="E1296" s="286">
        <v>0</v>
      </c>
      <c r="F1296" s="286">
        <v>0</v>
      </c>
      <c r="G1296" s="286">
        <v>0</v>
      </c>
      <c r="H1296" s="286">
        <v>0</v>
      </c>
      <c r="I1296" s="286">
        <v>0</v>
      </c>
      <c r="J1296" s="286">
        <v>3.9946999999999996E-2</v>
      </c>
      <c r="K1296" s="286">
        <v>4.0446999999999997E-2</v>
      </c>
      <c r="L1296" s="286">
        <v>8.7140999999999996E-2</v>
      </c>
      <c r="M1296" s="286">
        <v>6.9109000000000004E-2</v>
      </c>
    </row>
    <row r="1297" spans="2:13" ht="13.5" x14ac:dyDescent="0.25">
      <c r="B1297" s="173" t="s">
        <v>3857</v>
      </c>
      <c r="C1297" s="38" t="s">
        <v>1305</v>
      </c>
      <c r="D1297" s="286">
        <v>1.0245690000000001</v>
      </c>
      <c r="E1297" s="286">
        <v>1.0517840000000001</v>
      </c>
      <c r="F1297" s="286">
        <v>1.0162199999999999</v>
      </c>
      <c r="G1297" s="286">
        <v>1.0946939999999998</v>
      </c>
      <c r="H1297" s="286">
        <v>0.993591</v>
      </c>
      <c r="I1297" s="286">
        <v>0.87504099999999996</v>
      </c>
      <c r="J1297" s="286">
        <v>0.76619900000000007</v>
      </c>
      <c r="K1297" s="286">
        <v>0.95818000000000003</v>
      </c>
      <c r="L1297" s="286">
        <v>1.2977959999999999</v>
      </c>
      <c r="M1297" s="286">
        <v>1.3296890000000001</v>
      </c>
    </row>
    <row r="1298" spans="2:13" ht="13.5" x14ac:dyDescent="0.25">
      <c r="B1298" s="173" t="s">
        <v>3858</v>
      </c>
      <c r="C1298" s="38" t="s">
        <v>1306</v>
      </c>
      <c r="D1298" s="286">
        <v>0.16625699999999999</v>
      </c>
      <c r="E1298" s="286">
        <v>0.43520400000000004</v>
      </c>
      <c r="F1298" s="286">
        <v>0.37021599999999999</v>
      </c>
      <c r="G1298" s="286">
        <v>0.30991099999999999</v>
      </c>
      <c r="H1298" s="286">
        <v>0.22277799999999998</v>
      </c>
      <c r="I1298" s="286">
        <v>0.10498200000000001</v>
      </c>
      <c r="J1298" s="286">
        <v>3.9366999999999999E-2</v>
      </c>
      <c r="K1298" s="286">
        <v>7.4343999999999993E-2</v>
      </c>
      <c r="L1298" s="286">
        <v>0.29434699999999997</v>
      </c>
      <c r="M1298" s="286">
        <v>0.23469699999999996</v>
      </c>
    </row>
    <row r="1299" spans="2:13" ht="13.5" x14ac:dyDescent="0.25">
      <c r="B1299" s="173" t="s">
        <v>3859</v>
      </c>
      <c r="C1299" s="38" t="s">
        <v>1307</v>
      </c>
      <c r="D1299" s="286">
        <v>0</v>
      </c>
      <c r="E1299" s="286">
        <v>0</v>
      </c>
      <c r="F1299" s="286">
        <v>2.4002000000000002E-2</v>
      </c>
      <c r="G1299" s="286">
        <v>2.0171000000000001E-2</v>
      </c>
      <c r="H1299" s="286">
        <v>1.7841999999999997E-2</v>
      </c>
      <c r="I1299" s="286">
        <v>9.6010000000000002E-3</v>
      </c>
      <c r="J1299" s="286">
        <v>1.6646999999999999E-2</v>
      </c>
      <c r="K1299" s="286">
        <v>1.0627999999999999E-2</v>
      </c>
      <c r="L1299" s="286">
        <v>6.6569999999999997E-3</v>
      </c>
      <c r="M1299" s="286">
        <v>1.8206E-2</v>
      </c>
    </row>
    <row r="1300" spans="2:13" ht="13.5" x14ac:dyDescent="0.25">
      <c r="B1300" s="173" t="s">
        <v>3860</v>
      </c>
      <c r="C1300" s="38" t="s">
        <v>1308</v>
      </c>
      <c r="D1300" s="286">
        <v>0</v>
      </c>
      <c r="E1300" s="286">
        <v>0</v>
      </c>
      <c r="F1300" s="286">
        <v>0</v>
      </c>
      <c r="G1300" s="286">
        <v>0</v>
      </c>
      <c r="H1300" s="286">
        <v>0</v>
      </c>
      <c r="I1300" s="286">
        <v>2.2769999999999999E-3</v>
      </c>
      <c r="J1300" s="286">
        <v>3.9345999999999999E-2</v>
      </c>
      <c r="K1300" s="286">
        <v>9.6749000000000002E-2</v>
      </c>
      <c r="L1300" s="286">
        <v>0.17690400000000001</v>
      </c>
      <c r="M1300" s="286">
        <v>0.14132600000000001</v>
      </c>
    </row>
    <row r="1301" spans="2:13" ht="13.5" x14ac:dyDescent="0.25">
      <c r="B1301" s="173" t="s">
        <v>3861</v>
      </c>
      <c r="C1301" s="38" t="s">
        <v>1309</v>
      </c>
      <c r="D1301" s="286">
        <v>0</v>
      </c>
      <c r="E1301" s="286">
        <v>0</v>
      </c>
      <c r="F1301" s="286">
        <v>0</v>
      </c>
      <c r="G1301" s="286">
        <v>0</v>
      </c>
      <c r="H1301" s="286">
        <v>0</v>
      </c>
      <c r="I1301" s="286">
        <v>0</v>
      </c>
      <c r="J1301" s="286">
        <v>1.0211999999999999E-2</v>
      </c>
      <c r="K1301" s="286">
        <v>9.6800000000000011E-3</v>
      </c>
      <c r="L1301" s="286">
        <v>2.1869E-2</v>
      </c>
      <c r="M1301" s="286">
        <v>2.5718999999999999E-2</v>
      </c>
    </row>
    <row r="1302" spans="2:13" ht="13.5" x14ac:dyDescent="0.25">
      <c r="B1302" s="173" t="s">
        <v>3862</v>
      </c>
      <c r="C1302" s="38" t="s">
        <v>1310</v>
      </c>
      <c r="D1302" s="286">
        <v>0</v>
      </c>
      <c r="E1302" s="286">
        <v>0</v>
      </c>
      <c r="F1302" s="286">
        <v>0</v>
      </c>
      <c r="G1302" s="286">
        <v>0</v>
      </c>
      <c r="H1302" s="286">
        <v>0</v>
      </c>
      <c r="I1302" s="286">
        <v>8.1619999999999991E-3</v>
      </c>
      <c r="J1302" s="286">
        <v>2.4386999999999999E-2</v>
      </c>
      <c r="K1302" s="286">
        <v>2.5461000000000004E-2</v>
      </c>
      <c r="L1302" s="286">
        <v>9.4939999999999997E-2</v>
      </c>
      <c r="M1302" s="286">
        <v>0.12486</v>
      </c>
    </row>
    <row r="1303" spans="2:13" ht="13.5" x14ac:dyDescent="0.25">
      <c r="B1303" s="173" t="s">
        <v>3863</v>
      </c>
      <c r="C1303" s="38" t="s">
        <v>1311</v>
      </c>
      <c r="D1303" s="286">
        <v>0</v>
      </c>
      <c r="E1303" s="286">
        <v>0</v>
      </c>
      <c r="F1303" s="286">
        <v>0</v>
      </c>
      <c r="G1303" s="286">
        <v>0</v>
      </c>
      <c r="H1303" s="286">
        <v>0</v>
      </c>
      <c r="I1303" s="286">
        <v>0</v>
      </c>
      <c r="J1303" s="286">
        <v>1.1558000000000001E-2</v>
      </c>
      <c r="K1303" s="286">
        <v>2.911E-3</v>
      </c>
      <c r="L1303" s="286">
        <v>2.0126999999999999E-2</v>
      </c>
      <c r="M1303" s="286">
        <v>8.8160000000000009E-3</v>
      </c>
    </row>
    <row r="1304" spans="2:13" ht="13.5" x14ac:dyDescent="0.25">
      <c r="B1304" s="173" t="s">
        <v>3864</v>
      </c>
      <c r="C1304" s="38" t="s">
        <v>1312</v>
      </c>
      <c r="D1304" s="286">
        <v>7.8614000000000003E-2</v>
      </c>
      <c r="E1304" s="286">
        <v>2.3052999999999997E-2</v>
      </c>
      <c r="F1304" s="286">
        <v>5.7499999999999999E-4</v>
      </c>
      <c r="G1304" s="286">
        <v>0</v>
      </c>
      <c r="H1304" s="286">
        <v>6.0650000000000001E-3</v>
      </c>
      <c r="I1304" s="286">
        <v>7.5779999999999997E-3</v>
      </c>
      <c r="J1304" s="286">
        <v>3.9015000000000001E-2</v>
      </c>
      <c r="K1304" s="286">
        <v>4.6100000000000002E-2</v>
      </c>
      <c r="L1304" s="286">
        <v>5.3440000000000001E-2</v>
      </c>
      <c r="M1304" s="286">
        <v>4.8527999999999995E-2</v>
      </c>
    </row>
    <row r="1305" spans="2:13" ht="13.5" x14ac:dyDescent="0.25">
      <c r="B1305" s="173" t="s">
        <v>3865</v>
      </c>
      <c r="C1305" s="38" t="s">
        <v>1313</v>
      </c>
      <c r="D1305" s="286">
        <v>0</v>
      </c>
      <c r="E1305" s="286">
        <v>0</v>
      </c>
      <c r="F1305" s="286">
        <v>0</v>
      </c>
      <c r="G1305" s="286">
        <v>0</v>
      </c>
      <c r="H1305" s="286">
        <v>0</v>
      </c>
      <c r="I1305" s="286">
        <v>0</v>
      </c>
      <c r="J1305" s="286">
        <v>1.6109999999999999E-2</v>
      </c>
      <c r="K1305" s="286">
        <v>3.4548000000000002E-2</v>
      </c>
      <c r="L1305" s="286">
        <v>8.4755000000000011E-2</v>
      </c>
      <c r="M1305" s="286">
        <v>8.0315999999999999E-2</v>
      </c>
    </row>
    <row r="1306" spans="2:13" ht="13.5" x14ac:dyDescent="0.25">
      <c r="B1306" s="173" t="s">
        <v>3866</v>
      </c>
      <c r="C1306" s="38" t="s">
        <v>1314</v>
      </c>
      <c r="D1306" s="286">
        <v>0</v>
      </c>
      <c r="E1306" s="286">
        <v>0</v>
      </c>
      <c r="F1306" s="286">
        <v>0</v>
      </c>
      <c r="G1306" s="286">
        <v>0</v>
      </c>
      <c r="H1306" s="286">
        <v>0</v>
      </c>
      <c r="I1306" s="286">
        <v>0</v>
      </c>
      <c r="J1306" s="286">
        <v>0</v>
      </c>
      <c r="K1306" s="286">
        <v>1.46E-2</v>
      </c>
      <c r="L1306" s="286">
        <v>8.1261E-2</v>
      </c>
      <c r="M1306" s="286">
        <v>7.8837999999999991E-2</v>
      </c>
    </row>
    <row r="1307" spans="2:13" ht="13.5" x14ac:dyDescent="0.25">
      <c r="B1307" s="173" t="s">
        <v>3867</v>
      </c>
      <c r="C1307" s="38" t="s">
        <v>1315</v>
      </c>
      <c r="D1307" s="286">
        <v>2.670458</v>
      </c>
      <c r="E1307" s="286">
        <v>4.4529550000000002</v>
      </c>
      <c r="F1307" s="286">
        <v>3.0547329999999997</v>
      </c>
      <c r="G1307" s="286">
        <v>0.493168</v>
      </c>
      <c r="H1307" s="286">
        <v>8.0587160000000004</v>
      </c>
      <c r="I1307" s="286">
        <v>15.787749</v>
      </c>
      <c r="J1307" s="286">
        <v>16.026620000000001</v>
      </c>
      <c r="K1307" s="286">
        <v>24.153696000000004</v>
      </c>
      <c r="L1307" s="286">
        <v>27.082708</v>
      </c>
      <c r="M1307" s="286">
        <v>26.587001000000001</v>
      </c>
    </row>
    <row r="1308" spans="2:13" ht="13.5" x14ac:dyDescent="0.25">
      <c r="B1308" s="173" t="s">
        <v>3868</v>
      </c>
      <c r="C1308" s="38" t="s">
        <v>1316</v>
      </c>
      <c r="D1308" s="286">
        <v>0</v>
      </c>
      <c r="E1308" s="286">
        <v>0</v>
      </c>
      <c r="F1308" s="286">
        <v>0</v>
      </c>
      <c r="G1308" s="286">
        <v>0</v>
      </c>
      <c r="H1308" s="286">
        <v>0</v>
      </c>
      <c r="I1308" s="286">
        <v>5.5699999999999999E-4</v>
      </c>
      <c r="J1308" s="286">
        <v>5.0170000000000006E-3</v>
      </c>
      <c r="K1308" s="286">
        <v>3.1819E-2</v>
      </c>
      <c r="L1308" s="286">
        <v>8.0838999999999994E-2</v>
      </c>
      <c r="M1308" s="286">
        <v>7.5400999999999996E-2</v>
      </c>
    </row>
    <row r="1309" spans="2:13" ht="13.5" x14ac:dyDescent="0.25">
      <c r="B1309" s="173" t="s">
        <v>3869</v>
      </c>
      <c r="C1309" s="38" t="s">
        <v>1317</v>
      </c>
      <c r="D1309" s="286">
        <v>0</v>
      </c>
      <c r="E1309" s="286">
        <v>0</v>
      </c>
      <c r="F1309" s="286">
        <v>0</v>
      </c>
      <c r="G1309" s="286">
        <v>0</v>
      </c>
      <c r="H1309" s="286">
        <v>0</v>
      </c>
      <c r="I1309" s="286">
        <v>8.8599999999999996E-4</v>
      </c>
      <c r="J1309" s="286">
        <v>1.6544999999999997E-2</v>
      </c>
      <c r="K1309" s="286">
        <v>5.1936000000000003E-2</v>
      </c>
      <c r="L1309" s="286">
        <v>0.11987899999999999</v>
      </c>
      <c r="M1309" s="286">
        <v>9.1106999999999994E-2</v>
      </c>
    </row>
    <row r="1310" spans="2:13" ht="13.5" x14ac:dyDescent="0.25">
      <c r="B1310" s="173" t="s">
        <v>3870</v>
      </c>
      <c r="C1310" s="38" t="s">
        <v>1318</v>
      </c>
      <c r="D1310" s="286">
        <v>0</v>
      </c>
      <c r="E1310" s="286">
        <v>0</v>
      </c>
      <c r="F1310" s="286">
        <v>0</v>
      </c>
      <c r="G1310" s="286">
        <v>0</v>
      </c>
      <c r="H1310" s="286">
        <v>0</v>
      </c>
      <c r="I1310" s="286">
        <v>0</v>
      </c>
      <c r="J1310" s="286">
        <v>3.5769999999999999E-3</v>
      </c>
      <c r="K1310" s="286">
        <v>6.3699999999999998E-3</v>
      </c>
      <c r="L1310" s="286">
        <v>4.8570000000000002E-3</v>
      </c>
      <c r="M1310" s="286">
        <v>2.0721999999999997E-2</v>
      </c>
    </row>
    <row r="1311" spans="2:13" ht="13.5" x14ac:dyDescent="0.25">
      <c r="B1311" s="173" t="s">
        <v>3871</v>
      </c>
      <c r="C1311" s="38" t="s">
        <v>1319</v>
      </c>
      <c r="D1311" s="286">
        <v>0</v>
      </c>
      <c r="E1311" s="286">
        <v>0</v>
      </c>
      <c r="F1311" s="286">
        <v>0</v>
      </c>
      <c r="G1311" s="286">
        <v>0</v>
      </c>
      <c r="H1311" s="286">
        <v>0</v>
      </c>
      <c r="I1311" s="286">
        <v>0</v>
      </c>
      <c r="J1311" s="286">
        <v>4.7889999999999999E-3</v>
      </c>
      <c r="K1311" s="286">
        <v>1.3048000000000001E-2</v>
      </c>
      <c r="L1311" s="286">
        <v>2.3925999999999999E-2</v>
      </c>
      <c r="M1311" s="286">
        <v>2.1295999999999999E-2</v>
      </c>
    </row>
    <row r="1312" spans="2:13" ht="13.5" x14ac:dyDescent="0.25">
      <c r="B1312" s="173" t="s">
        <v>3872</v>
      </c>
      <c r="C1312" s="38" t="s">
        <v>1320</v>
      </c>
      <c r="D1312" s="286">
        <v>0</v>
      </c>
      <c r="E1312" s="286">
        <v>0</v>
      </c>
      <c r="F1312" s="286">
        <v>0</v>
      </c>
      <c r="G1312" s="286">
        <v>0</v>
      </c>
      <c r="H1312" s="286">
        <v>0</v>
      </c>
      <c r="I1312" s="286">
        <v>1.47E-4</v>
      </c>
      <c r="J1312" s="286">
        <v>4.5274000000000002E-2</v>
      </c>
      <c r="K1312" s="286">
        <v>1.3451999999999999E-2</v>
      </c>
      <c r="L1312" s="286">
        <v>1.9498000000000001E-2</v>
      </c>
      <c r="M1312" s="286">
        <v>3.5654999999999999E-2</v>
      </c>
    </row>
    <row r="1313" spans="2:13" ht="13.5" x14ac:dyDescent="0.25">
      <c r="B1313" s="173" t="s">
        <v>3873</v>
      </c>
      <c r="C1313" s="38" t="s">
        <v>1321</v>
      </c>
      <c r="D1313" s="286">
        <v>0</v>
      </c>
      <c r="E1313" s="286">
        <v>0</v>
      </c>
      <c r="F1313" s="286">
        <v>0</v>
      </c>
      <c r="G1313" s="286">
        <v>0</v>
      </c>
      <c r="H1313" s="286">
        <v>0</v>
      </c>
      <c r="I1313" s="286">
        <v>2.5000000000000001E-5</v>
      </c>
      <c r="J1313" s="286">
        <v>8.6160000000000004E-3</v>
      </c>
      <c r="K1313" s="286">
        <v>1.8586999999999999E-2</v>
      </c>
      <c r="L1313" s="286">
        <v>5.2057999999999993E-2</v>
      </c>
      <c r="M1313" s="286">
        <v>1.3135999999999998E-2</v>
      </c>
    </row>
    <row r="1314" spans="2:13" ht="13.5" x14ac:dyDescent="0.25">
      <c r="B1314" s="173" t="s">
        <v>3874</v>
      </c>
      <c r="C1314" s="38" t="s">
        <v>1322</v>
      </c>
      <c r="D1314" s="286">
        <v>0</v>
      </c>
      <c r="E1314" s="286">
        <v>0</v>
      </c>
      <c r="F1314" s="286">
        <v>0</v>
      </c>
      <c r="G1314" s="286">
        <v>0</v>
      </c>
      <c r="H1314" s="286">
        <v>0</v>
      </c>
      <c r="I1314" s="286">
        <v>0</v>
      </c>
      <c r="J1314" s="286">
        <v>4.4084999999999999E-2</v>
      </c>
      <c r="K1314" s="286">
        <v>4.8395999999999995E-2</v>
      </c>
      <c r="L1314" s="286">
        <v>4.4748999999999997E-2</v>
      </c>
      <c r="M1314" s="286">
        <v>5.8366000000000001E-2</v>
      </c>
    </row>
    <row r="1315" spans="2:13" ht="13.5" x14ac:dyDescent="0.25">
      <c r="B1315" s="173" t="s">
        <v>3875</v>
      </c>
      <c r="C1315" s="38" t="s">
        <v>1323</v>
      </c>
      <c r="D1315" s="286">
        <v>0.13838900000000001</v>
      </c>
      <c r="E1315" s="286">
        <v>1.114E-3</v>
      </c>
      <c r="F1315" s="286">
        <v>0</v>
      </c>
      <c r="G1315" s="286">
        <v>0</v>
      </c>
      <c r="H1315" s="286">
        <v>0</v>
      </c>
      <c r="I1315" s="286">
        <v>5.5000000000000002E-5</v>
      </c>
      <c r="J1315" s="286">
        <v>0</v>
      </c>
      <c r="K1315" s="286">
        <v>3.0879999999999996E-3</v>
      </c>
      <c r="L1315" s="286">
        <v>6.6970000000000007E-3</v>
      </c>
      <c r="M1315" s="286">
        <v>1.8217999999999998E-2</v>
      </c>
    </row>
    <row r="1316" spans="2:13" ht="13.5" x14ac:dyDescent="0.25">
      <c r="B1316" s="173" t="s">
        <v>3876</v>
      </c>
      <c r="C1316" s="38" t="s">
        <v>1324</v>
      </c>
      <c r="D1316" s="286">
        <v>0</v>
      </c>
      <c r="E1316" s="286">
        <v>0</v>
      </c>
      <c r="F1316" s="286">
        <v>0</v>
      </c>
      <c r="G1316" s="286">
        <v>0</v>
      </c>
      <c r="H1316" s="286">
        <v>0</v>
      </c>
      <c r="I1316" s="286">
        <v>0</v>
      </c>
      <c r="J1316" s="286">
        <v>1.1424E-2</v>
      </c>
      <c r="K1316" s="286">
        <v>1.4522E-2</v>
      </c>
      <c r="L1316" s="286">
        <v>1.7896000000000002E-2</v>
      </c>
      <c r="M1316" s="286">
        <v>1.8987E-2</v>
      </c>
    </row>
    <row r="1317" spans="2:13" ht="13.5" x14ac:dyDescent="0.25">
      <c r="B1317" s="173" t="s">
        <v>3877</v>
      </c>
      <c r="C1317" s="38" t="s">
        <v>1325</v>
      </c>
      <c r="D1317" s="286">
        <v>0</v>
      </c>
      <c r="E1317" s="286">
        <v>0</v>
      </c>
      <c r="F1317" s="286">
        <v>0</v>
      </c>
      <c r="G1317" s="286">
        <v>0</v>
      </c>
      <c r="H1317" s="286">
        <v>0</v>
      </c>
      <c r="I1317" s="286">
        <v>0</v>
      </c>
      <c r="J1317" s="286">
        <v>1.2290000000000001E-3</v>
      </c>
      <c r="K1317" s="286">
        <v>1.8071E-2</v>
      </c>
      <c r="L1317" s="286">
        <v>6.6472000000000003E-2</v>
      </c>
      <c r="M1317" s="286">
        <v>5.4332000000000005E-2</v>
      </c>
    </row>
    <row r="1318" spans="2:13" ht="13.5" x14ac:dyDescent="0.25">
      <c r="B1318" s="173" t="s">
        <v>3878</v>
      </c>
      <c r="C1318" s="38" t="s">
        <v>1326</v>
      </c>
      <c r="D1318" s="286">
        <v>0</v>
      </c>
      <c r="E1318" s="286">
        <v>0</v>
      </c>
      <c r="F1318" s="286">
        <v>0</v>
      </c>
      <c r="G1318" s="286">
        <v>0</v>
      </c>
      <c r="H1318" s="286">
        <v>0</v>
      </c>
      <c r="I1318" s="286">
        <v>2.3670000000000004E-2</v>
      </c>
      <c r="J1318" s="286">
        <v>0.10568900000000001</v>
      </c>
      <c r="K1318" s="286">
        <v>0.22926299999999999</v>
      </c>
      <c r="L1318" s="286">
        <v>0.26537100000000002</v>
      </c>
      <c r="M1318" s="286">
        <v>0.11901600000000001</v>
      </c>
    </row>
    <row r="1319" spans="2:13" ht="13.5" x14ac:dyDescent="0.25">
      <c r="B1319" s="173" t="s">
        <v>3879</v>
      </c>
      <c r="C1319" s="38" t="s">
        <v>1327</v>
      </c>
      <c r="D1319" s="286">
        <v>0</v>
      </c>
      <c r="E1319" s="286">
        <v>0</v>
      </c>
      <c r="F1319" s="286">
        <v>0</v>
      </c>
      <c r="G1319" s="286">
        <v>0</v>
      </c>
      <c r="H1319" s="286">
        <v>0</v>
      </c>
      <c r="I1319" s="286">
        <v>0</v>
      </c>
      <c r="J1319" s="286">
        <v>0</v>
      </c>
      <c r="K1319" s="286">
        <v>1.4300000000000001E-4</v>
      </c>
      <c r="L1319" s="286">
        <v>1.4270000000000001E-3</v>
      </c>
      <c r="M1319" s="286">
        <v>2.036E-3</v>
      </c>
    </row>
    <row r="1320" spans="2:13" ht="13.5" x14ac:dyDescent="0.25">
      <c r="B1320" s="173" t="s">
        <v>3880</v>
      </c>
      <c r="C1320" s="38" t="s">
        <v>1328</v>
      </c>
      <c r="D1320" s="286">
        <v>0</v>
      </c>
      <c r="E1320" s="286">
        <v>9.2999999999999997E-5</v>
      </c>
      <c r="F1320" s="286">
        <v>1.274E-3</v>
      </c>
      <c r="G1320" s="286">
        <v>2.3599999999999999E-4</v>
      </c>
      <c r="H1320" s="286">
        <v>0</v>
      </c>
      <c r="I1320" s="286">
        <v>4.6E-5</v>
      </c>
      <c r="J1320" s="286">
        <v>2.4435999999999999E-2</v>
      </c>
      <c r="K1320" s="286">
        <v>3.4855000000000004E-2</v>
      </c>
      <c r="L1320" s="286">
        <v>5.3352999999999998E-2</v>
      </c>
      <c r="M1320" s="286">
        <v>3.2910999999999996E-2</v>
      </c>
    </row>
    <row r="1321" spans="2:13" ht="13.5" x14ac:dyDescent="0.25">
      <c r="B1321" s="173" t="s">
        <v>3881</v>
      </c>
      <c r="C1321" s="38" t="s">
        <v>1329</v>
      </c>
      <c r="D1321" s="286">
        <v>0</v>
      </c>
      <c r="E1321" s="286">
        <v>0</v>
      </c>
      <c r="F1321" s="286">
        <v>0</v>
      </c>
      <c r="G1321" s="286">
        <v>0</v>
      </c>
      <c r="H1321" s="286">
        <v>0</v>
      </c>
      <c r="I1321" s="286">
        <v>0</v>
      </c>
      <c r="J1321" s="286">
        <v>1.0319999999999999E-3</v>
      </c>
      <c r="K1321" s="286">
        <v>2.2409999999999999E-3</v>
      </c>
      <c r="L1321" s="286">
        <v>5.1510000000000002E-3</v>
      </c>
      <c r="M1321" s="286">
        <v>1.095E-2</v>
      </c>
    </row>
    <row r="1322" spans="2:13" ht="13.5" x14ac:dyDescent="0.25">
      <c r="B1322" s="173" t="s">
        <v>3882</v>
      </c>
      <c r="C1322" s="38" t="s">
        <v>1330</v>
      </c>
      <c r="D1322" s="286">
        <v>0</v>
      </c>
      <c r="E1322" s="286">
        <v>1.317E-3</v>
      </c>
      <c r="F1322" s="286">
        <v>1.7210000000000001E-3</v>
      </c>
      <c r="G1322" s="286">
        <v>4.0759999999999998E-3</v>
      </c>
      <c r="H1322" s="286">
        <v>5.2800000000000004E-4</v>
      </c>
      <c r="I1322" s="286">
        <v>0</v>
      </c>
      <c r="J1322" s="286">
        <v>5.5420000000000001E-3</v>
      </c>
      <c r="K1322" s="286">
        <v>3.088E-3</v>
      </c>
      <c r="L1322" s="286">
        <v>1.451E-3</v>
      </c>
      <c r="M1322" s="286">
        <v>4.5399999999999998E-4</v>
      </c>
    </row>
    <row r="1323" spans="2:13" ht="13.5" x14ac:dyDescent="0.25">
      <c r="B1323" s="173" t="s">
        <v>3883</v>
      </c>
      <c r="C1323" s="38" t="s">
        <v>1331</v>
      </c>
      <c r="D1323" s="286">
        <v>0</v>
      </c>
      <c r="E1323" s="286">
        <v>0</v>
      </c>
      <c r="F1323" s="286">
        <v>0</v>
      </c>
      <c r="G1323" s="286">
        <v>0</v>
      </c>
      <c r="H1323" s="286">
        <v>7.8833E-2</v>
      </c>
      <c r="I1323" s="286">
        <v>2.0955000000000001E-2</v>
      </c>
      <c r="J1323" s="286">
        <v>4.2712E-2</v>
      </c>
      <c r="K1323" s="286">
        <v>4.7990000000000005E-2</v>
      </c>
      <c r="L1323" s="286">
        <v>7.7958E-2</v>
      </c>
      <c r="M1323" s="286">
        <v>9.7117000000000009E-2</v>
      </c>
    </row>
    <row r="1324" spans="2:13" ht="13.5" x14ac:dyDescent="0.25">
      <c r="B1324" s="173" t="s">
        <v>3884</v>
      </c>
      <c r="C1324" s="38" t="s">
        <v>1332</v>
      </c>
      <c r="D1324" s="286">
        <v>0</v>
      </c>
      <c r="E1324" s="286">
        <v>0</v>
      </c>
      <c r="F1324" s="286">
        <v>0</v>
      </c>
      <c r="G1324" s="286">
        <v>0</v>
      </c>
      <c r="H1324" s="286">
        <v>0</v>
      </c>
      <c r="I1324" s="286">
        <v>7.0899999999999999E-4</v>
      </c>
      <c r="J1324" s="286">
        <v>8.6059999999999991E-3</v>
      </c>
      <c r="K1324" s="286">
        <v>2.4135999999999998E-2</v>
      </c>
      <c r="L1324" s="286">
        <v>0.14361299999999999</v>
      </c>
      <c r="M1324" s="286">
        <v>0.161305</v>
      </c>
    </row>
    <row r="1325" spans="2:13" ht="13.5" x14ac:dyDescent="0.25">
      <c r="B1325" s="173" t="s">
        <v>3885</v>
      </c>
      <c r="C1325" s="38" t="s">
        <v>1333</v>
      </c>
      <c r="D1325" s="286">
        <v>0</v>
      </c>
      <c r="E1325" s="286">
        <v>0</v>
      </c>
      <c r="F1325" s="286">
        <v>5.5377999999999997E-2</v>
      </c>
      <c r="G1325" s="286">
        <v>9.2688000000000006E-2</v>
      </c>
      <c r="H1325" s="286">
        <v>0.13588500000000001</v>
      </c>
      <c r="I1325" s="286">
        <v>0.17730099999999999</v>
      </c>
      <c r="J1325" s="286">
        <v>0.20787</v>
      </c>
      <c r="K1325" s="286">
        <v>0.26869799999999999</v>
      </c>
      <c r="L1325" s="286">
        <v>0.478126</v>
      </c>
      <c r="M1325" s="286">
        <v>0.61366299999999996</v>
      </c>
    </row>
    <row r="1326" spans="2:13" ht="13.5" x14ac:dyDescent="0.25">
      <c r="B1326" s="173" t="s">
        <v>3886</v>
      </c>
      <c r="C1326" s="38" t="s">
        <v>1334</v>
      </c>
      <c r="D1326" s="286">
        <v>0</v>
      </c>
      <c r="E1326" s="286">
        <v>0</v>
      </c>
      <c r="F1326" s="286">
        <v>0</v>
      </c>
      <c r="G1326" s="286">
        <v>0</v>
      </c>
      <c r="H1326" s="286">
        <v>0</v>
      </c>
      <c r="I1326" s="286">
        <v>0</v>
      </c>
      <c r="J1326" s="286">
        <v>1.2980000000000001E-3</v>
      </c>
      <c r="K1326" s="286">
        <v>4.5979999999999997E-3</v>
      </c>
      <c r="L1326" s="286">
        <v>1.4224000000000001E-2</v>
      </c>
      <c r="M1326" s="286">
        <v>2.5795999999999999E-2</v>
      </c>
    </row>
    <row r="1327" spans="2:13" ht="13.5" x14ac:dyDescent="0.25">
      <c r="B1327" s="173" t="s">
        <v>3887</v>
      </c>
      <c r="C1327" s="38" t="s">
        <v>1335</v>
      </c>
      <c r="D1327" s="286">
        <v>0</v>
      </c>
      <c r="E1327" s="286">
        <v>0</v>
      </c>
      <c r="F1327" s="286">
        <v>0</v>
      </c>
      <c r="G1327" s="286">
        <v>0</v>
      </c>
      <c r="H1327" s="286">
        <v>0</v>
      </c>
      <c r="I1327" s="286">
        <v>5.3730000000000002E-3</v>
      </c>
      <c r="J1327" s="286">
        <v>4.7352999999999999E-2</v>
      </c>
      <c r="K1327" s="286">
        <v>0.23299700000000001</v>
      </c>
      <c r="L1327" s="286">
        <v>0.24115</v>
      </c>
      <c r="M1327" s="286">
        <v>0.17122399999999999</v>
      </c>
    </row>
    <row r="1328" spans="2:13" ht="13.5" x14ac:dyDescent="0.25">
      <c r="B1328" s="173" t="s">
        <v>3888</v>
      </c>
      <c r="C1328" s="38" t="s">
        <v>1336</v>
      </c>
      <c r="D1328" s="286">
        <v>0</v>
      </c>
      <c r="E1328" s="286">
        <v>6.9591E-2</v>
      </c>
      <c r="F1328" s="286">
        <v>6.6490000000000004E-3</v>
      </c>
      <c r="G1328" s="286">
        <v>0</v>
      </c>
      <c r="H1328" s="286">
        <v>0</v>
      </c>
      <c r="I1328" s="286">
        <v>1.0999999999999998E-3</v>
      </c>
      <c r="J1328" s="286">
        <v>1.2819000000000001E-2</v>
      </c>
      <c r="K1328" s="286">
        <v>6.1370999999999995E-2</v>
      </c>
      <c r="L1328" s="286">
        <v>0.14971499999999999</v>
      </c>
      <c r="M1328" s="286">
        <v>8.6919999999999997E-2</v>
      </c>
    </row>
    <row r="1329" spans="2:13" ht="13.5" x14ac:dyDescent="0.25">
      <c r="B1329" s="173" t="s">
        <v>3889</v>
      </c>
      <c r="C1329" s="38" t="s">
        <v>1337</v>
      </c>
      <c r="D1329" s="286">
        <v>1.1280000000000001E-3</v>
      </c>
      <c r="E1329" s="286">
        <v>1.9297999999999999E-2</v>
      </c>
      <c r="F1329" s="286">
        <v>1.3479999999999998E-3</v>
      </c>
      <c r="G1329" s="286">
        <v>5.1199999999999998E-4</v>
      </c>
      <c r="H1329" s="286">
        <v>1.2799999999999999E-4</v>
      </c>
      <c r="I1329" s="286">
        <v>3.1300000000000002E-4</v>
      </c>
      <c r="J1329" s="286">
        <v>1.6392E-2</v>
      </c>
      <c r="K1329" s="286">
        <v>2.3365E-2</v>
      </c>
      <c r="L1329" s="286">
        <v>2.6564000000000001E-2</v>
      </c>
      <c r="M1329" s="286">
        <v>4.3790000000000003E-2</v>
      </c>
    </row>
    <row r="1330" spans="2:13" ht="13.5" x14ac:dyDescent="0.25">
      <c r="B1330" s="173" t="s">
        <v>3890</v>
      </c>
      <c r="C1330" s="38" t="s">
        <v>1338</v>
      </c>
      <c r="D1330" s="286">
        <v>0</v>
      </c>
      <c r="E1330" s="286">
        <v>1.7992999999999999E-2</v>
      </c>
      <c r="F1330" s="286">
        <v>1.5799999999999999E-4</v>
      </c>
      <c r="G1330" s="286">
        <v>0</v>
      </c>
      <c r="H1330" s="286">
        <v>1.683E-3</v>
      </c>
      <c r="I1330" s="286">
        <v>4.8609999999999999E-3</v>
      </c>
      <c r="J1330" s="286">
        <v>5.6119000000000002E-2</v>
      </c>
      <c r="K1330" s="286">
        <v>0.154034</v>
      </c>
      <c r="L1330" s="286">
        <v>0.32610300000000003</v>
      </c>
      <c r="M1330" s="286">
        <v>0.31309799999999999</v>
      </c>
    </row>
    <row r="1331" spans="2:13" ht="13.5" x14ac:dyDescent="0.25">
      <c r="B1331" s="173" t="s">
        <v>3891</v>
      </c>
      <c r="C1331" s="38" t="s">
        <v>1339</v>
      </c>
      <c r="D1331" s="286">
        <v>0</v>
      </c>
      <c r="E1331" s="286">
        <v>0</v>
      </c>
      <c r="F1331" s="286">
        <v>0</v>
      </c>
      <c r="G1331" s="286">
        <v>0</v>
      </c>
      <c r="H1331" s="286">
        <v>0</v>
      </c>
      <c r="I1331" s="286">
        <v>1.66E-4</v>
      </c>
      <c r="J1331" s="286">
        <v>1.83E-4</v>
      </c>
      <c r="K1331" s="286">
        <v>2.5999999999999999E-3</v>
      </c>
      <c r="L1331" s="286">
        <v>1.0855E-2</v>
      </c>
      <c r="M1331" s="286">
        <v>6.4250000000000002E-3</v>
      </c>
    </row>
    <row r="1332" spans="2:13" ht="13.5" x14ac:dyDescent="0.25">
      <c r="B1332" s="173" t="s">
        <v>3892</v>
      </c>
      <c r="C1332" s="38" t="s">
        <v>1340</v>
      </c>
      <c r="D1332" s="286">
        <v>0</v>
      </c>
      <c r="E1332" s="286">
        <v>0</v>
      </c>
      <c r="F1332" s="286">
        <v>0</v>
      </c>
      <c r="G1332" s="286">
        <v>0</v>
      </c>
      <c r="H1332" s="286">
        <v>0</v>
      </c>
      <c r="I1332" s="286">
        <v>1.8680000000000001E-3</v>
      </c>
      <c r="J1332" s="286">
        <v>9.9099999999999991E-4</v>
      </c>
      <c r="K1332" s="286">
        <v>3.0096999999999999E-2</v>
      </c>
      <c r="L1332" s="286">
        <v>5.0531999999999994E-2</v>
      </c>
      <c r="M1332" s="286">
        <v>7.7703999999999995E-2</v>
      </c>
    </row>
    <row r="1333" spans="2:13" ht="13.5" x14ac:dyDescent="0.25">
      <c r="B1333" s="173" t="s">
        <v>3893</v>
      </c>
      <c r="C1333" s="38" t="s">
        <v>1341</v>
      </c>
      <c r="D1333" s="286">
        <v>2.512594</v>
      </c>
      <c r="E1333" s="286">
        <v>3.0549460000000002</v>
      </c>
      <c r="F1333" s="286">
        <v>3.2671769999999998</v>
      </c>
      <c r="G1333" s="286">
        <v>4.0897209999999999</v>
      </c>
      <c r="H1333" s="286">
        <v>3.6187920000000005</v>
      </c>
      <c r="I1333" s="286">
        <v>3.8977889999999999</v>
      </c>
      <c r="J1333" s="286">
        <v>3.5472289999999997</v>
      </c>
      <c r="K1333" s="286">
        <v>3.5697490000000003</v>
      </c>
      <c r="L1333" s="286">
        <v>3.9560240000000002</v>
      </c>
      <c r="M1333" s="286">
        <v>3.4438019999999998</v>
      </c>
    </row>
    <row r="1334" spans="2:13" ht="13.5" x14ac:dyDescent="0.25">
      <c r="B1334" s="173" t="s">
        <v>3894</v>
      </c>
      <c r="C1334" s="38" t="s">
        <v>1342</v>
      </c>
      <c r="D1334" s="286">
        <v>0</v>
      </c>
      <c r="E1334" s="286">
        <v>0</v>
      </c>
      <c r="F1334" s="286">
        <v>0</v>
      </c>
      <c r="G1334" s="286">
        <v>0</v>
      </c>
      <c r="H1334" s="286">
        <v>0</v>
      </c>
      <c r="I1334" s="286">
        <v>0</v>
      </c>
      <c r="J1334" s="286">
        <v>1.0152999999999999E-2</v>
      </c>
      <c r="K1334" s="286">
        <v>1.0959E-2</v>
      </c>
      <c r="L1334" s="286">
        <v>1.0995000000000001E-2</v>
      </c>
      <c r="M1334" s="286">
        <v>1.8180000000000002E-2</v>
      </c>
    </row>
    <row r="1335" spans="2:13" ht="13.5" x14ac:dyDescent="0.25">
      <c r="B1335" s="173" t="s">
        <v>3895</v>
      </c>
      <c r="C1335" s="38" t="s">
        <v>1343</v>
      </c>
      <c r="D1335" s="286">
        <v>0</v>
      </c>
      <c r="E1335" s="286">
        <v>0</v>
      </c>
      <c r="F1335" s="286">
        <v>0</v>
      </c>
      <c r="G1335" s="286">
        <v>0</v>
      </c>
      <c r="H1335" s="286">
        <v>0</v>
      </c>
      <c r="I1335" s="286">
        <v>9.8560000000000002E-3</v>
      </c>
      <c r="J1335" s="286">
        <v>2.4976999999999999E-2</v>
      </c>
      <c r="K1335" s="286">
        <v>3.1786000000000002E-2</v>
      </c>
      <c r="L1335" s="286">
        <v>0.115214</v>
      </c>
      <c r="M1335" s="286">
        <v>0.16241800000000001</v>
      </c>
    </row>
    <row r="1336" spans="2:13" ht="13.5" x14ac:dyDescent="0.25">
      <c r="B1336" s="173" t="s">
        <v>3896</v>
      </c>
      <c r="C1336" s="38" t="s">
        <v>1344</v>
      </c>
      <c r="D1336" s="286">
        <v>0</v>
      </c>
      <c r="E1336" s="286">
        <v>2.6793999999999998E-2</v>
      </c>
      <c r="F1336" s="286">
        <v>0</v>
      </c>
      <c r="G1336" s="286">
        <v>0</v>
      </c>
      <c r="H1336" s="286">
        <v>0</v>
      </c>
      <c r="I1336" s="286">
        <v>1.2195099999999999</v>
      </c>
      <c r="J1336" s="286">
        <v>5.1092760000000004</v>
      </c>
      <c r="K1336" s="286">
        <v>8.2749269999999999</v>
      </c>
      <c r="L1336" s="286">
        <v>11.007852</v>
      </c>
      <c r="M1336" s="286">
        <v>9.8686759999999989</v>
      </c>
    </row>
    <row r="1337" spans="2:13" ht="13.5" x14ac:dyDescent="0.25">
      <c r="B1337" s="173" t="s">
        <v>3897</v>
      </c>
      <c r="C1337" s="38" t="s">
        <v>1345</v>
      </c>
      <c r="D1337" s="286">
        <v>0</v>
      </c>
      <c r="E1337" s="286">
        <v>0</v>
      </c>
      <c r="F1337" s="286">
        <v>0</v>
      </c>
      <c r="G1337" s="286">
        <v>0</v>
      </c>
      <c r="H1337" s="286">
        <v>0</v>
      </c>
      <c r="I1337" s="286">
        <v>0</v>
      </c>
      <c r="J1337" s="286">
        <v>0</v>
      </c>
      <c r="K1337" s="286">
        <v>0</v>
      </c>
      <c r="L1337" s="286">
        <v>1.3630000000000001E-3</v>
      </c>
      <c r="M1337" s="286">
        <v>2.1521999999999999E-2</v>
      </c>
    </row>
    <row r="1338" spans="2:13" ht="13.5" x14ac:dyDescent="0.25">
      <c r="B1338" s="173" t="s">
        <v>3898</v>
      </c>
      <c r="C1338" s="38" t="s">
        <v>1346</v>
      </c>
      <c r="D1338" s="286">
        <v>0</v>
      </c>
      <c r="E1338" s="286">
        <v>0</v>
      </c>
      <c r="F1338" s="286">
        <v>0</v>
      </c>
      <c r="G1338" s="286">
        <v>0</v>
      </c>
      <c r="H1338" s="286">
        <v>0</v>
      </c>
      <c r="I1338" s="286">
        <v>2.2800000000000001E-4</v>
      </c>
      <c r="J1338" s="286">
        <v>3.7880000000000001E-3</v>
      </c>
      <c r="K1338" s="286">
        <v>1.5809999999999999E-3</v>
      </c>
      <c r="L1338" s="286">
        <v>1.9095999999999998E-2</v>
      </c>
      <c r="M1338" s="286">
        <v>0.119868</v>
      </c>
    </row>
    <row r="1339" spans="2:13" ht="13.5" x14ac:dyDescent="0.25">
      <c r="B1339" s="173" t="s">
        <v>3899</v>
      </c>
      <c r="C1339" s="38" t="s">
        <v>1347</v>
      </c>
      <c r="D1339" s="286">
        <v>0</v>
      </c>
      <c r="E1339" s="286">
        <v>0</v>
      </c>
      <c r="F1339" s="286">
        <v>0</v>
      </c>
      <c r="G1339" s="286">
        <v>0</v>
      </c>
      <c r="H1339" s="286">
        <v>0</v>
      </c>
      <c r="I1339" s="286">
        <v>3.9369999999999995E-3</v>
      </c>
      <c r="J1339" s="286">
        <v>9.2208999999999999E-2</v>
      </c>
      <c r="K1339" s="286">
        <v>0.25384600000000002</v>
      </c>
      <c r="L1339" s="286">
        <v>0.47051900000000002</v>
      </c>
      <c r="M1339" s="286">
        <v>0.72020000000000006</v>
      </c>
    </row>
    <row r="1340" spans="2:13" ht="13.5" x14ac:dyDescent="0.25">
      <c r="B1340" s="173" t="s">
        <v>3900</v>
      </c>
      <c r="C1340" s="38" t="s">
        <v>1348</v>
      </c>
      <c r="D1340" s="286">
        <v>0</v>
      </c>
      <c r="E1340" s="286">
        <v>0.131275</v>
      </c>
      <c r="F1340" s="286">
        <v>0</v>
      </c>
      <c r="G1340" s="286">
        <v>0</v>
      </c>
      <c r="H1340" s="286">
        <v>0</v>
      </c>
      <c r="I1340" s="286">
        <v>0</v>
      </c>
      <c r="J1340" s="286">
        <v>0</v>
      </c>
      <c r="K1340" s="286">
        <v>2.3599999999999999E-4</v>
      </c>
      <c r="L1340" s="286">
        <v>0</v>
      </c>
      <c r="M1340" s="286">
        <v>1.351E-3</v>
      </c>
    </row>
    <row r="1341" spans="2:13" ht="13.5" x14ac:dyDescent="0.25">
      <c r="B1341" s="173" t="s">
        <v>3901</v>
      </c>
      <c r="C1341" s="38" t="s">
        <v>1349</v>
      </c>
      <c r="D1341" s="286">
        <v>1.8919280000000001</v>
      </c>
      <c r="E1341" s="286">
        <v>2.2406299999999999</v>
      </c>
      <c r="F1341" s="286">
        <v>2.4209559999999999</v>
      </c>
      <c r="G1341" s="286">
        <v>2.4764279999999999</v>
      </c>
      <c r="H1341" s="286">
        <v>2.7998620000000001</v>
      </c>
      <c r="I1341" s="286">
        <v>3.4150110000000002</v>
      </c>
      <c r="J1341" s="286">
        <v>3.2409689999999998</v>
      </c>
      <c r="K1341" s="286">
        <v>4.004613</v>
      </c>
      <c r="L1341" s="286">
        <v>5.1752750000000001</v>
      </c>
      <c r="M1341" s="286">
        <v>5.3786940000000003</v>
      </c>
    </row>
    <row r="1342" spans="2:13" ht="13.5" x14ac:dyDescent="0.25">
      <c r="B1342" s="173" t="s">
        <v>3902</v>
      </c>
      <c r="C1342" s="38" t="s">
        <v>1350</v>
      </c>
      <c r="D1342" s="286">
        <v>0.191334</v>
      </c>
      <c r="E1342" s="286">
        <v>0.33176800000000001</v>
      </c>
      <c r="F1342" s="286">
        <v>0.38645600000000002</v>
      </c>
      <c r="G1342" s="286">
        <v>0.52860799999999997</v>
      </c>
      <c r="H1342" s="286">
        <v>0.85942300000000005</v>
      </c>
      <c r="I1342" s="286">
        <v>1.2536</v>
      </c>
      <c r="J1342" s="286">
        <v>1.9465430000000001</v>
      </c>
      <c r="K1342" s="286">
        <v>2.5454280000000002</v>
      </c>
      <c r="L1342" s="286">
        <v>2.8284870000000004</v>
      </c>
      <c r="M1342" s="286">
        <v>2.9534729999999998</v>
      </c>
    </row>
    <row r="1343" spans="2:13" ht="13.5" x14ac:dyDescent="0.25">
      <c r="B1343" s="173" t="s">
        <v>3903</v>
      </c>
      <c r="C1343" s="38" t="s">
        <v>1351</v>
      </c>
      <c r="D1343" s="286">
        <v>1.9862000000000001E-2</v>
      </c>
      <c r="E1343" s="286">
        <v>0</v>
      </c>
      <c r="F1343" s="286">
        <v>0</v>
      </c>
      <c r="G1343" s="286">
        <v>0</v>
      </c>
      <c r="H1343" s="286">
        <v>0</v>
      </c>
      <c r="I1343" s="286">
        <v>0</v>
      </c>
      <c r="J1343" s="286">
        <v>1.1844E-2</v>
      </c>
      <c r="K1343" s="286">
        <v>7.7060000000000002E-3</v>
      </c>
      <c r="L1343" s="286">
        <v>1.4134000000000001E-2</v>
      </c>
      <c r="M1343" s="286">
        <v>1.5815000000000003E-2</v>
      </c>
    </row>
    <row r="1344" spans="2:13" ht="13.5" x14ac:dyDescent="0.25">
      <c r="B1344" s="173" t="s">
        <v>3904</v>
      </c>
      <c r="C1344" s="38" t="s">
        <v>1352</v>
      </c>
      <c r="D1344" s="286">
        <v>0</v>
      </c>
      <c r="E1344" s="286">
        <v>0</v>
      </c>
      <c r="F1344" s="286">
        <v>0</v>
      </c>
      <c r="G1344" s="286">
        <v>0</v>
      </c>
      <c r="H1344" s="286">
        <v>0</v>
      </c>
      <c r="I1344" s="286">
        <v>0</v>
      </c>
      <c r="J1344" s="286">
        <v>0</v>
      </c>
      <c r="K1344" s="286">
        <v>4.5800000000000002E-4</v>
      </c>
      <c r="L1344" s="286">
        <v>5.9369999999999996E-3</v>
      </c>
      <c r="M1344" s="286">
        <v>8.9849999999999999E-3</v>
      </c>
    </row>
    <row r="1345" spans="2:13" ht="13.5" x14ac:dyDescent="0.25">
      <c r="B1345" s="173" t="s">
        <v>3905</v>
      </c>
      <c r="C1345" s="38" t="s">
        <v>1353</v>
      </c>
      <c r="D1345" s="286">
        <v>0</v>
      </c>
      <c r="E1345" s="286">
        <v>0</v>
      </c>
      <c r="F1345" s="286">
        <v>0</v>
      </c>
      <c r="G1345" s="286">
        <v>0</v>
      </c>
      <c r="H1345" s="286">
        <v>0</v>
      </c>
      <c r="I1345" s="286">
        <v>0</v>
      </c>
      <c r="J1345" s="286">
        <v>0</v>
      </c>
      <c r="K1345" s="286">
        <v>1.392E-3</v>
      </c>
      <c r="L1345" s="286">
        <v>0</v>
      </c>
      <c r="M1345" s="286">
        <v>0</v>
      </c>
    </row>
    <row r="1346" spans="2:13" ht="13.5" x14ac:dyDescent="0.25">
      <c r="B1346" s="173" t="s">
        <v>3906</v>
      </c>
      <c r="C1346" s="38" t="s">
        <v>1354</v>
      </c>
      <c r="D1346" s="286">
        <v>0</v>
      </c>
      <c r="E1346" s="286">
        <v>0</v>
      </c>
      <c r="F1346" s="286">
        <v>0</v>
      </c>
      <c r="G1346" s="286">
        <v>0</v>
      </c>
      <c r="H1346" s="286">
        <v>0</v>
      </c>
      <c r="I1346" s="286">
        <v>3.2299999999999999E-4</v>
      </c>
      <c r="J1346" s="286">
        <v>2.5499999999999997E-3</v>
      </c>
      <c r="K1346" s="286">
        <v>1.8759999999999998E-3</v>
      </c>
      <c r="L1346" s="286">
        <v>8.1899999999999996E-4</v>
      </c>
      <c r="M1346" s="286">
        <v>1.1984E-2</v>
      </c>
    </row>
    <row r="1347" spans="2:13" ht="13.5" x14ac:dyDescent="0.25">
      <c r="B1347" s="173" t="s">
        <v>3907</v>
      </c>
      <c r="C1347" s="38" t="s">
        <v>1355</v>
      </c>
      <c r="D1347" s="286">
        <v>0</v>
      </c>
      <c r="E1347" s="286">
        <v>0</v>
      </c>
      <c r="F1347" s="286">
        <v>0</v>
      </c>
      <c r="G1347" s="286">
        <v>0</v>
      </c>
      <c r="H1347" s="286">
        <v>0</v>
      </c>
      <c r="I1347" s="286">
        <v>1.2380000000000002E-3</v>
      </c>
      <c r="J1347" s="286">
        <v>2.3114000000000003E-2</v>
      </c>
      <c r="K1347" s="286">
        <v>6.7095000000000002E-2</v>
      </c>
      <c r="L1347" s="286">
        <v>0.13756699999999999</v>
      </c>
      <c r="M1347" s="286">
        <v>0.121974</v>
      </c>
    </row>
    <row r="1348" spans="2:13" ht="13.5" x14ac:dyDescent="0.25">
      <c r="B1348" s="173" t="s">
        <v>3908</v>
      </c>
      <c r="C1348" s="38" t="s">
        <v>1356</v>
      </c>
      <c r="D1348" s="286">
        <v>0.55524899999999999</v>
      </c>
      <c r="E1348" s="286">
        <v>0.89710100000000004</v>
      </c>
      <c r="F1348" s="286">
        <v>1.186979</v>
      </c>
      <c r="G1348" s="286">
        <v>1.4856539999999998</v>
      </c>
      <c r="H1348" s="286">
        <v>1.0601129999999999</v>
      </c>
      <c r="I1348" s="286">
        <v>0.75211500000000009</v>
      </c>
      <c r="J1348" s="286">
        <v>0.22271199999999999</v>
      </c>
      <c r="K1348" s="286">
        <v>7.1686E-2</v>
      </c>
      <c r="L1348" s="286">
        <v>0.14663599999999999</v>
      </c>
      <c r="M1348" s="286">
        <v>9.3964999999999993E-2</v>
      </c>
    </row>
    <row r="1349" spans="2:13" ht="13.5" x14ac:dyDescent="0.25">
      <c r="B1349" s="173" t="s">
        <v>3909</v>
      </c>
      <c r="C1349" s="38" t="s">
        <v>1357</v>
      </c>
      <c r="D1349" s="286">
        <v>0</v>
      </c>
      <c r="E1349" s="286">
        <v>0</v>
      </c>
      <c r="F1349" s="286">
        <v>0</v>
      </c>
      <c r="G1349" s="286">
        <v>0</v>
      </c>
      <c r="H1349" s="286">
        <v>0</v>
      </c>
      <c r="I1349" s="286">
        <v>0</v>
      </c>
      <c r="J1349" s="286">
        <v>4.6909999999999999E-3</v>
      </c>
      <c r="K1349" s="286">
        <v>1.7000000000000001E-4</v>
      </c>
      <c r="L1349" s="286">
        <v>1.63E-4</v>
      </c>
      <c r="M1349" s="286">
        <v>1.2340000000000001E-3</v>
      </c>
    </row>
    <row r="1350" spans="2:13" ht="13.5" x14ac:dyDescent="0.25">
      <c r="B1350" s="173" t="s">
        <v>3910</v>
      </c>
      <c r="C1350" s="38" t="s">
        <v>1358</v>
      </c>
      <c r="D1350" s="286">
        <v>0</v>
      </c>
      <c r="E1350" s="286">
        <v>0</v>
      </c>
      <c r="F1350" s="286">
        <v>0</v>
      </c>
      <c r="G1350" s="286">
        <v>0</v>
      </c>
      <c r="H1350" s="286">
        <v>0</v>
      </c>
      <c r="I1350" s="286">
        <v>0</v>
      </c>
      <c r="J1350" s="286">
        <v>7.6769999999999998E-3</v>
      </c>
      <c r="K1350" s="286">
        <v>6.0239999999999998E-3</v>
      </c>
      <c r="L1350" s="286">
        <v>3.1511999999999998E-2</v>
      </c>
      <c r="M1350" s="286">
        <v>1.4992999999999999E-2</v>
      </c>
    </row>
    <row r="1351" spans="2:13" ht="13.5" x14ac:dyDescent="0.25">
      <c r="B1351" s="173" t="s">
        <v>3911</v>
      </c>
      <c r="C1351" s="38" t="s">
        <v>1359</v>
      </c>
      <c r="D1351" s="286">
        <v>0</v>
      </c>
      <c r="E1351" s="286">
        <v>0</v>
      </c>
      <c r="F1351" s="286">
        <v>0</v>
      </c>
      <c r="G1351" s="286">
        <v>0</v>
      </c>
      <c r="H1351" s="286">
        <v>0</v>
      </c>
      <c r="I1351" s="286">
        <v>2.2229999999999997E-3</v>
      </c>
      <c r="J1351" s="286">
        <v>1.5014E-2</v>
      </c>
      <c r="K1351" s="286">
        <v>2.0808E-2</v>
      </c>
      <c r="L1351" s="286">
        <v>3.2334000000000002E-2</v>
      </c>
      <c r="M1351" s="286">
        <v>2.1489000000000001E-2</v>
      </c>
    </row>
    <row r="1352" spans="2:13" ht="13.5" x14ac:dyDescent="0.25">
      <c r="B1352" s="173" t="s">
        <v>3912</v>
      </c>
      <c r="C1352" s="38" t="s">
        <v>1360</v>
      </c>
      <c r="D1352" s="286">
        <v>0</v>
      </c>
      <c r="E1352" s="286">
        <v>0</v>
      </c>
      <c r="F1352" s="286">
        <v>0</v>
      </c>
      <c r="G1352" s="286">
        <v>0</v>
      </c>
      <c r="H1352" s="286">
        <v>0</v>
      </c>
      <c r="I1352" s="286">
        <v>0</v>
      </c>
      <c r="J1352" s="286">
        <v>9.7499999999999996E-4</v>
      </c>
      <c r="K1352" s="286">
        <v>1.0569E-2</v>
      </c>
      <c r="L1352" s="286">
        <v>6.1879999999999999E-3</v>
      </c>
      <c r="M1352" s="286">
        <v>6.8769999999999994E-3</v>
      </c>
    </row>
    <row r="1353" spans="2:13" ht="13.5" x14ac:dyDescent="0.25">
      <c r="B1353" s="173" t="s">
        <v>3913</v>
      </c>
      <c r="C1353" s="38" t="s">
        <v>1361</v>
      </c>
      <c r="D1353" s="286">
        <v>0</v>
      </c>
      <c r="E1353" s="286">
        <v>0</v>
      </c>
      <c r="F1353" s="286">
        <v>3.9054999999999999E-2</v>
      </c>
      <c r="G1353" s="286">
        <v>5.2672999999999998E-2</v>
      </c>
      <c r="H1353" s="286">
        <v>0</v>
      </c>
      <c r="I1353" s="286">
        <v>8.7549999999999989E-3</v>
      </c>
      <c r="J1353" s="286">
        <v>1.6227999999999999E-2</v>
      </c>
      <c r="K1353" s="286">
        <v>2.3598000000000001E-2</v>
      </c>
      <c r="L1353" s="286">
        <v>7.8372999999999998E-2</v>
      </c>
      <c r="M1353" s="286">
        <v>9.0621999999999994E-2</v>
      </c>
    </row>
    <row r="1354" spans="2:13" ht="13.5" x14ac:dyDescent="0.25">
      <c r="B1354" s="173" t="s">
        <v>3914</v>
      </c>
      <c r="C1354" s="38" t="s">
        <v>1362</v>
      </c>
      <c r="D1354" s="286">
        <v>0</v>
      </c>
      <c r="E1354" s="286">
        <v>0</v>
      </c>
      <c r="F1354" s="286">
        <v>0</v>
      </c>
      <c r="G1354" s="286">
        <v>0</v>
      </c>
      <c r="H1354" s="286">
        <v>0</v>
      </c>
      <c r="I1354" s="286">
        <v>1.7529999999999998E-3</v>
      </c>
      <c r="J1354" s="286">
        <v>1.9198E-2</v>
      </c>
      <c r="K1354" s="286">
        <v>5.1853999999999997E-2</v>
      </c>
      <c r="L1354" s="286">
        <v>6.8423999999999999E-2</v>
      </c>
      <c r="M1354" s="286">
        <v>5.9236000000000004E-2</v>
      </c>
    </row>
    <row r="1355" spans="2:13" ht="13.5" x14ac:dyDescent="0.25">
      <c r="B1355" s="173" t="s">
        <v>3915</v>
      </c>
      <c r="C1355" s="38" t="s">
        <v>1363</v>
      </c>
      <c r="D1355" s="286">
        <v>1.3684E-2</v>
      </c>
      <c r="E1355" s="286">
        <v>2.7030000000000001E-3</v>
      </c>
      <c r="F1355" s="286">
        <v>8.3999999999999995E-5</v>
      </c>
      <c r="G1355" s="286">
        <v>0</v>
      </c>
      <c r="H1355" s="286">
        <v>0</v>
      </c>
      <c r="I1355" s="286">
        <v>3.0410000000000003E-3</v>
      </c>
      <c r="J1355" s="286">
        <v>2.5916000000000002E-2</v>
      </c>
      <c r="K1355" s="286">
        <v>9.8063999999999998E-2</v>
      </c>
      <c r="L1355" s="286">
        <v>0.325154</v>
      </c>
      <c r="M1355" s="286">
        <v>0.33063700000000001</v>
      </c>
    </row>
    <row r="1356" spans="2:13" ht="13.5" x14ac:dyDescent="0.25">
      <c r="B1356" s="173" t="s">
        <v>3916</v>
      </c>
      <c r="C1356" s="38" t="s">
        <v>1364</v>
      </c>
      <c r="D1356" s="286">
        <v>1.5190570000000001</v>
      </c>
      <c r="E1356" s="286">
        <v>1.172498</v>
      </c>
      <c r="F1356" s="286">
        <v>0.99068000000000001</v>
      </c>
      <c r="G1356" s="286">
        <v>0.83417800000000009</v>
      </c>
      <c r="H1356" s="286">
        <v>0.643679</v>
      </c>
      <c r="I1356" s="286">
        <v>0.56566499999999997</v>
      </c>
      <c r="J1356" s="286">
        <v>0.60441500000000004</v>
      </c>
      <c r="K1356" s="286">
        <v>0.74920300000000006</v>
      </c>
      <c r="L1356" s="286">
        <v>0.95865800000000001</v>
      </c>
      <c r="M1356" s="286">
        <v>0.974387</v>
      </c>
    </row>
    <row r="1357" spans="2:13" ht="13.5" x14ac:dyDescent="0.25">
      <c r="B1357" s="173" t="s">
        <v>3917</v>
      </c>
      <c r="C1357" s="38" t="s">
        <v>1365</v>
      </c>
      <c r="D1357" s="286">
        <v>6.5530499999999998</v>
      </c>
      <c r="E1357" s="286">
        <v>3.7169679999999996</v>
      </c>
      <c r="F1357" s="286">
        <v>3.8368609999999999</v>
      </c>
      <c r="G1357" s="286">
        <v>4.2009349999999994</v>
      </c>
      <c r="H1357" s="286">
        <v>4.4993250000000007</v>
      </c>
      <c r="I1357" s="286">
        <v>4.6852140000000002</v>
      </c>
      <c r="J1357" s="286">
        <v>5.0638290000000001</v>
      </c>
      <c r="K1357" s="286">
        <v>5.638744</v>
      </c>
      <c r="L1357" s="286">
        <v>7.4102859999999993</v>
      </c>
      <c r="M1357" s="286">
        <v>8.4030829999999987</v>
      </c>
    </row>
    <row r="1358" spans="2:13" ht="13.5" x14ac:dyDescent="0.25">
      <c r="B1358" s="173" t="s">
        <v>3918</v>
      </c>
      <c r="C1358" s="38" t="s">
        <v>1366</v>
      </c>
      <c r="D1358" s="286">
        <v>6.9796999999999998E-2</v>
      </c>
      <c r="E1358" s="286">
        <v>0</v>
      </c>
      <c r="F1358" s="286">
        <v>0</v>
      </c>
      <c r="G1358" s="286">
        <v>0</v>
      </c>
      <c r="H1358" s="286">
        <v>0</v>
      </c>
      <c r="I1358" s="286">
        <v>3.274E-3</v>
      </c>
      <c r="J1358" s="286">
        <v>4.7200000000000002E-3</v>
      </c>
      <c r="K1358" s="286">
        <v>0.164683</v>
      </c>
      <c r="L1358" s="286">
        <v>0.11158</v>
      </c>
      <c r="M1358" s="286">
        <v>0.10624600000000001</v>
      </c>
    </row>
    <row r="1359" spans="2:13" ht="13.5" x14ac:dyDescent="0.25">
      <c r="B1359" s="173" t="s">
        <v>3919</v>
      </c>
      <c r="C1359" s="38" t="s">
        <v>1367</v>
      </c>
      <c r="D1359" s="286">
        <v>0</v>
      </c>
      <c r="E1359" s="286">
        <v>0</v>
      </c>
      <c r="F1359" s="286">
        <v>0</v>
      </c>
      <c r="G1359" s="286">
        <v>0</v>
      </c>
      <c r="H1359" s="286">
        <v>0</v>
      </c>
      <c r="I1359" s="286">
        <v>8.4099999999999995E-4</v>
      </c>
      <c r="J1359" s="286">
        <v>2.2213E-2</v>
      </c>
      <c r="K1359" s="286">
        <v>4.9020000000000001E-3</v>
      </c>
      <c r="L1359" s="286">
        <v>1.5271819999999998</v>
      </c>
      <c r="M1359" s="286">
        <v>1.9077670000000002</v>
      </c>
    </row>
    <row r="1360" spans="2:13" ht="13.5" x14ac:dyDescent="0.25">
      <c r="B1360" s="173" t="s">
        <v>3920</v>
      </c>
      <c r="C1360" s="38" t="s">
        <v>1368</v>
      </c>
      <c r="D1360" s="286">
        <v>2.5183149999999999</v>
      </c>
      <c r="E1360" s="286">
        <v>2.465665</v>
      </c>
      <c r="F1360" s="286">
        <v>2.555599</v>
      </c>
      <c r="G1360" s="286">
        <v>2.9132380000000002</v>
      </c>
      <c r="H1360" s="286">
        <v>3.2809820000000003</v>
      </c>
      <c r="I1360" s="286">
        <v>3.3613380000000004</v>
      </c>
      <c r="J1360" s="286">
        <v>3.3302990000000001</v>
      </c>
      <c r="K1360" s="286">
        <v>3.4865379999999999</v>
      </c>
      <c r="L1360" s="286">
        <v>4.4739719999999998</v>
      </c>
      <c r="M1360" s="286">
        <v>3.5018090000000002</v>
      </c>
    </row>
    <row r="1361" spans="2:13" ht="13.5" x14ac:dyDescent="0.25">
      <c r="B1361" s="173" t="s">
        <v>3921</v>
      </c>
      <c r="C1361" s="38" t="s">
        <v>1369</v>
      </c>
      <c r="D1361" s="286">
        <v>0</v>
      </c>
      <c r="E1361" s="286">
        <v>0</v>
      </c>
      <c r="F1361" s="286">
        <v>0</v>
      </c>
      <c r="G1361" s="286">
        <v>0</v>
      </c>
      <c r="H1361" s="286">
        <v>0</v>
      </c>
      <c r="I1361" s="286">
        <v>2.6340000000000001E-3</v>
      </c>
      <c r="J1361" s="286">
        <v>7.1919999999999996E-3</v>
      </c>
      <c r="K1361" s="286">
        <v>0.22925099999999998</v>
      </c>
      <c r="L1361" s="286">
        <v>0.959561</v>
      </c>
      <c r="M1361" s="286">
        <v>1.081545</v>
      </c>
    </row>
    <row r="1362" spans="2:13" ht="13.5" x14ac:dyDescent="0.25">
      <c r="B1362" s="173" t="s">
        <v>3922</v>
      </c>
      <c r="C1362" s="38" t="s">
        <v>1370</v>
      </c>
      <c r="D1362" s="286">
        <v>1.2440049999999998</v>
      </c>
      <c r="E1362" s="286">
        <v>9.8156000000000007E-2</v>
      </c>
      <c r="F1362" s="286">
        <v>3.2313000000000001E-2</v>
      </c>
      <c r="G1362" s="286">
        <v>0.17672500000000002</v>
      </c>
      <c r="H1362" s="286">
        <v>0.5829120000000001</v>
      </c>
      <c r="I1362" s="286">
        <v>0.92695400000000006</v>
      </c>
      <c r="J1362" s="286">
        <v>1.2967029999999999</v>
      </c>
      <c r="K1362" s="286">
        <v>2.9227219999999998</v>
      </c>
      <c r="L1362" s="286">
        <v>4.426024</v>
      </c>
      <c r="M1362" s="286">
        <v>6.1555980000000003</v>
      </c>
    </row>
    <row r="1363" spans="2:13" ht="13.5" x14ac:dyDescent="0.25">
      <c r="B1363" s="173" t="s">
        <v>3923</v>
      </c>
      <c r="C1363" s="38" t="s">
        <v>1371</v>
      </c>
      <c r="D1363" s="286">
        <v>0.51817299999999999</v>
      </c>
      <c r="E1363" s="286">
        <v>0.60322799999999999</v>
      </c>
      <c r="F1363" s="286">
        <v>0.74608399999999997</v>
      </c>
      <c r="G1363" s="286">
        <v>0.70796500000000007</v>
      </c>
      <c r="H1363" s="286">
        <v>0.65103500000000003</v>
      </c>
      <c r="I1363" s="286">
        <v>0.73530899999999999</v>
      </c>
      <c r="J1363" s="286">
        <v>0.87424999999999997</v>
      </c>
      <c r="K1363" s="286">
        <v>1.056303</v>
      </c>
      <c r="L1363" s="286">
        <v>1.4681270000000002</v>
      </c>
      <c r="M1363" s="286">
        <v>1.4410150000000002</v>
      </c>
    </row>
    <row r="1364" spans="2:13" ht="13.5" x14ac:dyDescent="0.25">
      <c r="B1364" s="173" t="s">
        <v>3924</v>
      </c>
      <c r="C1364" s="38" t="s">
        <v>1372</v>
      </c>
      <c r="D1364" s="286">
        <v>5.3719000000000003E-2</v>
      </c>
      <c r="E1364" s="286">
        <v>0</v>
      </c>
      <c r="F1364" s="286">
        <v>0</v>
      </c>
      <c r="G1364" s="286">
        <v>0</v>
      </c>
      <c r="H1364" s="286">
        <v>0</v>
      </c>
      <c r="I1364" s="286">
        <v>1.8963999999999998E-2</v>
      </c>
      <c r="J1364" s="286">
        <v>7.3282E-2</v>
      </c>
      <c r="K1364" s="286">
        <v>0.32578999999999997</v>
      </c>
      <c r="L1364" s="286">
        <v>0.53815400000000002</v>
      </c>
      <c r="M1364" s="286">
        <v>0.39787</v>
      </c>
    </row>
    <row r="1365" spans="2:13" ht="13.5" x14ac:dyDescent="0.25">
      <c r="B1365" s="173" t="s">
        <v>3925</v>
      </c>
      <c r="C1365" s="38" t="s">
        <v>1373</v>
      </c>
      <c r="D1365" s="286">
        <v>0</v>
      </c>
      <c r="E1365" s="286">
        <v>0</v>
      </c>
      <c r="F1365" s="286">
        <v>0</v>
      </c>
      <c r="G1365" s="286">
        <v>0</v>
      </c>
      <c r="H1365" s="286">
        <v>0</v>
      </c>
      <c r="I1365" s="286">
        <v>5.6649999999999999E-3</v>
      </c>
      <c r="J1365" s="286">
        <v>2.931E-3</v>
      </c>
      <c r="K1365" s="286">
        <v>5.2329999999999998E-3</v>
      </c>
      <c r="L1365" s="286">
        <v>1.4066000000000002E-2</v>
      </c>
      <c r="M1365" s="286">
        <v>2.1628999999999999E-2</v>
      </c>
    </row>
    <row r="1366" spans="2:13" ht="13.5" x14ac:dyDescent="0.25">
      <c r="B1366" s="173" t="s">
        <v>3926</v>
      </c>
      <c r="C1366" s="38" t="s">
        <v>1374</v>
      </c>
      <c r="D1366" s="286">
        <v>2.3564000000000002E-2</v>
      </c>
      <c r="E1366" s="286">
        <v>3.3305999999999995E-2</v>
      </c>
      <c r="F1366" s="286">
        <v>3.2751000000000002E-2</v>
      </c>
      <c r="G1366" s="286">
        <v>3.2813000000000002E-2</v>
      </c>
      <c r="H1366" s="286">
        <v>4.3557999999999999E-2</v>
      </c>
      <c r="I1366" s="286">
        <v>3.8889E-2</v>
      </c>
      <c r="J1366" s="286">
        <v>5.9959999999999999E-2</v>
      </c>
      <c r="K1366" s="286">
        <v>6.4403000000000002E-2</v>
      </c>
      <c r="L1366" s="286">
        <v>0.10180899999999998</v>
      </c>
      <c r="M1366" s="286">
        <v>9.7873000000000016E-2</v>
      </c>
    </row>
    <row r="1367" spans="2:13" ht="13.5" x14ac:dyDescent="0.25">
      <c r="B1367" s="173" t="s">
        <v>3927</v>
      </c>
      <c r="C1367" s="38" t="s">
        <v>1375</v>
      </c>
      <c r="D1367" s="286">
        <v>0</v>
      </c>
      <c r="E1367" s="286">
        <v>0</v>
      </c>
      <c r="F1367" s="286">
        <v>0</v>
      </c>
      <c r="G1367" s="286">
        <v>0</v>
      </c>
      <c r="H1367" s="286">
        <v>0</v>
      </c>
      <c r="I1367" s="286">
        <v>0</v>
      </c>
      <c r="J1367" s="286">
        <v>1.0283E-2</v>
      </c>
      <c r="K1367" s="286">
        <v>3.4189999999999997E-3</v>
      </c>
      <c r="L1367" s="286">
        <v>6.208E-3</v>
      </c>
      <c r="M1367" s="286">
        <v>1.6541E-2</v>
      </c>
    </row>
    <row r="1368" spans="2:13" ht="13.5" x14ac:dyDescent="0.25">
      <c r="B1368" s="173" t="s">
        <v>3928</v>
      </c>
      <c r="C1368" s="38" t="s">
        <v>1376</v>
      </c>
      <c r="D1368" s="286">
        <v>0</v>
      </c>
      <c r="E1368" s="286">
        <v>3.0370000000000002E-3</v>
      </c>
      <c r="F1368" s="286">
        <v>1.668E-3</v>
      </c>
      <c r="G1368" s="286">
        <v>4.2079999999999999E-3</v>
      </c>
      <c r="H1368" s="286">
        <v>4.6119999999999998E-3</v>
      </c>
      <c r="I1368" s="286">
        <v>0</v>
      </c>
      <c r="J1368" s="286">
        <v>4.0669999999999998E-2</v>
      </c>
      <c r="K1368" s="286">
        <v>0.109461</v>
      </c>
      <c r="L1368" s="286">
        <v>0.129301</v>
      </c>
      <c r="M1368" s="286">
        <v>8.9112999999999998E-2</v>
      </c>
    </row>
    <row r="1369" spans="2:13" ht="13.5" x14ac:dyDescent="0.25">
      <c r="B1369" s="173" t="s">
        <v>3929</v>
      </c>
      <c r="C1369" s="38" t="s">
        <v>1377</v>
      </c>
      <c r="D1369" s="286">
        <v>0.16219600000000001</v>
      </c>
      <c r="E1369" s="286">
        <v>0.170291</v>
      </c>
      <c r="F1369" s="286">
        <v>0.19199300000000002</v>
      </c>
      <c r="G1369" s="286">
        <v>0.21251399999999998</v>
      </c>
      <c r="H1369" s="286">
        <v>0.15542899999999998</v>
      </c>
      <c r="I1369" s="286">
        <v>0.173376</v>
      </c>
      <c r="J1369" s="286">
        <v>0.24711300000000003</v>
      </c>
      <c r="K1369" s="286">
        <v>0.20436799999999999</v>
      </c>
      <c r="L1369" s="286">
        <v>0.29868400000000001</v>
      </c>
      <c r="M1369" s="286">
        <v>0.38495800000000002</v>
      </c>
    </row>
    <row r="1370" spans="2:13" ht="13.5" x14ac:dyDescent="0.25">
      <c r="B1370" s="173" t="s">
        <v>3930</v>
      </c>
      <c r="C1370" s="38" t="s">
        <v>1378</v>
      </c>
      <c r="D1370" s="286">
        <v>0</v>
      </c>
      <c r="E1370" s="286">
        <v>0</v>
      </c>
      <c r="F1370" s="286">
        <v>0</v>
      </c>
      <c r="G1370" s="286">
        <v>0</v>
      </c>
      <c r="H1370" s="286">
        <v>0</v>
      </c>
      <c r="I1370" s="286">
        <v>6.78E-4</v>
      </c>
      <c r="J1370" s="286">
        <v>4.4659999999999995E-3</v>
      </c>
      <c r="K1370" s="286">
        <v>7.2309999999999996E-3</v>
      </c>
      <c r="L1370" s="286">
        <v>1.2592000000000001E-2</v>
      </c>
      <c r="M1370" s="286">
        <v>1.3171E-2</v>
      </c>
    </row>
    <row r="1371" spans="2:13" ht="13.5" x14ac:dyDescent="0.25">
      <c r="B1371" s="173" t="s">
        <v>3931</v>
      </c>
      <c r="C1371" s="38" t="s">
        <v>1379</v>
      </c>
      <c r="D1371" s="286">
        <v>0</v>
      </c>
      <c r="E1371" s="286">
        <v>0</v>
      </c>
      <c r="F1371" s="286">
        <v>0</v>
      </c>
      <c r="G1371" s="286">
        <v>0</v>
      </c>
      <c r="H1371" s="286">
        <v>0</v>
      </c>
      <c r="I1371" s="286">
        <v>1.2690000000000002E-3</v>
      </c>
      <c r="J1371" s="286">
        <v>1.6704E-2</v>
      </c>
      <c r="K1371" s="286">
        <v>1.8045000000000002E-2</v>
      </c>
      <c r="L1371" s="286">
        <v>3.3335000000000004E-2</v>
      </c>
      <c r="M1371" s="286">
        <v>2.1014999999999999E-2</v>
      </c>
    </row>
    <row r="1372" spans="2:13" ht="13.5" x14ac:dyDescent="0.25">
      <c r="B1372" s="173" t="s">
        <v>3932</v>
      </c>
      <c r="C1372" s="38" t="s">
        <v>1380</v>
      </c>
      <c r="D1372" s="286">
        <v>0</v>
      </c>
      <c r="E1372" s="286">
        <v>0</v>
      </c>
      <c r="F1372" s="286">
        <v>0</v>
      </c>
      <c r="G1372" s="286">
        <v>0</v>
      </c>
      <c r="H1372" s="286">
        <v>0</v>
      </c>
      <c r="I1372" s="286">
        <v>6.9979999999999999E-3</v>
      </c>
      <c r="J1372" s="286">
        <v>6.6125000000000003E-2</v>
      </c>
      <c r="K1372" s="286">
        <v>0.12990599999999999</v>
      </c>
      <c r="L1372" s="286">
        <v>0.25630500000000001</v>
      </c>
      <c r="M1372" s="286">
        <v>0.30226200000000003</v>
      </c>
    </row>
    <row r="1373" spans="2:13" ht="13.5" x14ac:dyDescent="0.25">
      <c r="B1373" s="173" t="s">
        <v>3933</v>
      </c>
      <c r="C1373" s="38" t="s">
        <v>1381</v>
      </c>
      <c r="D1373" s="286">
        <v>0</v>
      </c>
      <c r="E1373" s="286">
        <v>0</v>
      </c>
      <c r="F1373" s="286">
        <v>0</v>
      </c>
      <c r="G1373" s="286">
        <v>0</v>
      </c>
      <c r="H1373" s="286">
        <v>0</v>
      </c>
      <c r="I1373" s="286">
        <v>0</v>
      </c>
      <c r="J1373" s="286">
        <v>0</v>
      </c>
      <c r="K1373" s="286">
        <v>0</v>
      </c>
      <c r="L1373" s="286">
        <v>0</v>
      </c>
      <c r="M1373" s="286">
        <v>9.7499999999999996E-4</v>
      </c>
    </row>
    <row r="1374" spans="2:13" ht="13.5" x14ac:dyDescent="0.25">
      <c r="B1374" s="173" t="s">
        <v>3934</v>
      </c>
      <c r="C1374" s="38" t="s">
        <v>1382</v>
      </c>
      <c r="D1374" s="286">
        <v>0.42241300000000004</v>
      </c>
      <c r="E1374" s="286">
        <v>0.34662900000000002</v>
      </c>
      <c r="F1374" s="286">
        <v>0.33293499999999998</v>
      </c>
      <c r="G1374" s="286">
        <v>0.35685800000000001</v>
      </c>
      <c r="H1374" s="286">
        <v>0.29923900000000003</v>
      </c>
      <c r="I1374" s="286">
        <v>0.31682199999999999</v>
      </c>
      <c r="J1374" s="286">
        <v>0.41273400000000005</v>
      </c>
      <c r="K1374" s="286">
        <v>0.53031200000000001</v>
      </c>
      <c r="L1374" s="286">
        <v>0.75748199999999999</v>
      </c>
      <c r="M1374" s="286">
        <v>0.79202399999999995</v>
      </c>
    </row>
    <row r="1375" spans="2:13" ht="13.5" x14ac:dyDescent="0.25">
      <c r="B1375" s="173" t="s">
        <v>3935</v>
      </c>
      <c r="C1375" s="38" t="s">
        <v>1383</v>
      </c>
      <c r="D1375" s="286">
        <v>0</v>
      </c>
      <c r="E1375" s="286">
        <v>0</v>
      </c>
      <c r="F1375" s="286">
        <v>0</v>
      </c>
      <c r="G1375" s="286">
        <v>0</v>
      </c>
      <c r="H1375" s="286">
        <v>0</v>
      </c>
      <c r="I1375" s="286">
        <v>0</v>
      </c>
      <c r="J1375" s="286">
        <v>0</v>
      </c>
      <c r="K1375" s="286">
        <v>2.2599999999999999E-3</v>
      </c>
      <c r="L1375" s="286">
        <v>3.1800000000000003E-4</v>
      </c>
      <c r="M1375" s="286">
        <v>1.6069999999999999E-3</v>
      </c>
    </row>
    <row r="1376" spans="2:13" ht="13.5" x14ac:dyDescent="0.25">
      <c r="B1376" s="173" t="s">
        <v>3936</v>
      </c>
      <c r="C1376" s="38" t="s">
        <v>1384</v>
      </c>
      <c r="D1376" s="286">
        <v>0</v>
      </c>
      <c r="E1376" s="286">
        <v>0.19262699999999999</v>
      </c>
      <c r="F1376" s="286">
        <v>0.770567</v>
      </c>
      <c r="G1376" s="286">
        <v>1.0873090000000001</v>
      </c>
      <c r="H1376" s="286">
        <v>1.3844990000000001</v>
      </c>
      <c r="I1376" s="286">
        <v>1.4566060000000001</v>
      </c>
      <c r="J1376" s="286">
        <v>1.9690849999999998</v>
      </c>
      <c r="K1376" s="286">
        <v>2.391492</v>
      </c>
      <c r="L1376" s="286">
        <v>3.132177</v>
      </c>
      <c r="M1376" s="286">
        <v>4.4416220000000006</v>
      </c>
    </row>
    <row r="1377" spans="2:13" ht="13.5" x14ac:dyDescent="0.25">
      <c r="B1377" s="173" t="s">
        <v>3937</v>
      </c>
      <c r="C1377" s="38" t="s">
        <v>1385</v>
      </c>
      <c r="D1377" s="286">
        <v>0</v>
      </c>
      <c r="E1377" s="286">
        <v>0</v>
      </c>
      <c r="F1377" s="286">
        <v>0</v>
      </c>
      <c r="G1377" s="286">
        <v>0</v>
      </c>
      <c r="H1377" s="286">
        <v>0</v>
      </c>
      <c r="I1377" s="286">
        <v>4.5899999999999999E-4</v>
      </c>
      <c r="J1377" s="286">
        <v>2.8729999999999999E-2</v>
      </c>
      <c r="K1377" s="286">
        <v>1.0036000000000002E-2</v>
      </c>
      <c r="L1377" s="286">
        <v>2.9391E-2</v>
      </c>
      <c r="M1377" s="286">
        <v>5.6771000000000002E-2</v>
      </c>
    </row>
    <row r="1378" spans="2:13" ht="13.5" x14ac:dyDescent="0.25">
      <c r="B1378" s="173" t="s">
        <v>3938</v>
      </c>
      <c r="C1378" s="38" t="s">
        <v>1386</v>
      </c>
      <c r="D1378" s="286">
        <v>0</v>
      </c>
      <c r="E1378" s="286">
        <v>0</v>
      </c>
      <c r="F1378" s="286">
        <v>9.1000000000000003E-5</v>
      </c>
      <c r="G1378" s="286">
        <v>0</v>
      </c>
      <c r="H1378" s="286">
        <v>3.5300000000000002E-4</v>
      </c>
      <c r="I1378" s="286">
        <v>7.9719999999999999E-3</v>
      </c>
      <c r="J1378" s="286">
        <v>1.8710000000000001E-2</v>
      </c>
      <c r="K1378" s="286">
        <v>2.9486999999999999E-2</v>
      </c>
      <c r="L1378" s="286">
        <v>4.2550999999999999E-2</v>
      </c>
      <c r="M1378" s="286">
        <v>6.4717999999999998E-2</v>
      </c>
    </row>
    <row r="1379" spans="2:13" ht="13.5" x14ac:dyDescent="0.25">
      <c r="B1379" s="173" t="s">
        <v>3939</v>
      </c>
      <c r="C1379" s="38" t="s">
        <v>1387</v>
      </c>
      <c r="D1379" s="286">
        <v>8.8579999999999996E-3</v>
      </c>
      <c r="E1379" s="286">
        <v>3.6069999999999998E-2</v>
      </c>
      <c r="F1379" s="286">
        <v>0</v>
      </c>
      <c r="G1379" s="286">
        <v>0</v>
      </c>
      <c r="H1379" s="286">
        <v>0</v>
      </c>
      <c r="I1379" s="286">
        <v>4.4900000000000002E-4</v>
      </c>
      <c r="J1379" s="286">
        <v>3.8121000000000002E-2</v>
      </c>
      <c r="K1379" s="286">
        <v>2.8930999999999998E-2</v>
      </c>
      <c r="L1379" s="286">
        <v>4.4527999999999998E-2</v>
      </c>
      <c r="M1379" s="286">
        <v>3.9799000000000001E-2</v>
      </c>
    </row>
    <row r="1380" spans="2:13" ht="13.5" x14ac:dyDescent="0.25">
      <c r="B1380" s="173" t="s">
        <v>3940</v>
      </c>
      <c r="C1380" s="136" t="s">
        <v>2513</v>
      </c>
      <c r="D1380" s="286">
        <v>32.902091999999996</v>
      </c>
      <c r="E1380" s="286">
        <v>39.864810000000006</v>
      </c>
      <c r="F1380" s="286">
        <v>27.765461000000002</v>
      </c>
      <c r="G1380" s="286">
        <v>49.471422000000004</v>
      </c>
      <c r="H1380" s="286">
        <v>54.204061000000003</v>
      </c>
      <c r="I1380" s="286">
        <v>59.746355999999999</v>
      </c>
      <c r="J1380" s="286">
        <v>70.846170000000001</v>
      </c>
      <c r="K1380" s="286">
        <v>76.331319000000008</v>
      </c>
      <c r="L1380" s="286">
        <v>100.060388</v>
      </c>
      <c r="M1380" s="286">
        <v>114.42225500000001</v>
      </c>
    </row>
    <row r="1381" spans="2:13" ht="13.5" x14ac:dyDescent="0.25">
      <c r="B1381" s="173" t="s">
        <v>3941</v>
      </c>
      <c r="C1381" s="136" t="s">
        <v>2514</v>
      </c>
      <c r="D1381" s="286">
        <v>0.17798600000000001</v>
      </c>
      <c r="E1381" s="286">
        <v>0.14762600000000001</v>
      </c>
      <c r="F1381" s="286">
        <v>0.23887000000000003</v>
      </c>
      <c r="G1381" s="286">
        <v>0.65675000000000006</v>
      </c>
      <c r="H1381" s="286">
        <v>0.424016</v>
      </c>
      <c r="I1381" s="286">
        <v>0.33072699999999999</v>
      </c>
      <c r="J1381" s="286">
        <v>0.24835699999999999</v>
      </c>
      <c r="K1381" s="286">
        <v>0.24737999999999999</v>
      </c>
      <c r="L1381" s="286">
        <v>0.39315100000000003</v>
      </c>
      <c r="M1381" s="286">
        <v>0.45017399999999996</v>
      </c>
    </row>
    <row r="1382" spans="2:13" ht="13.5" x14ac:dyDescent="0.25">
      <c r="B1382" s="173" t="s">
        <v>3942</v>
      </c>
      <c r="C1382" s="38" t="s">
        <v>1388</v>
      </c>
      <c r="D1382" s="286">
        <v>0</v>
      </c>
      <c r="E1382" s="286">
        <v>0</v>
      </c>
      <c r="F1382" s="286">
        <v>0</v>
      </c>
      <c r="G1382" s="286">
        <v>0</v>
      </c>
      <c r="H1382" s="286">
        <v>0</v>
      </c>
      <c r="I1382" s="286">
        <v>0</v>
      </c>
      <c r="J1382" s="286">
        <v>2.3990000000000001E-3</v>
      </c>
      <c r="K1382" s="286">
        <v>5.9550000000000002E-3</v>
      </c>
      <c r="L1382" s="286">
        <v>6.1189999999999994E-3</v>
      </c>
      <c r="M1382" s="286">
        <v>1.5231E-2</v>
      </c>
    </row>
    <row r="1383" spans="2:13" ht="13.5" x14ac:dyDescent="0.25">
      <c r="B1383" s="173" t="s">
        <v>3943</v>
      </c>
      <c r="C1383" s="38" t="s">
        <v>1389</v>
      </c>
      <c r="D1383" s="286">
        <v>1.2841999999999999E-2</v>
      </c>
      <c r="E1383" s="286">
        <v>0</v>
      </c>
      <c r="F1383" s="286">
        <v>0</v>
      </c>
      <c r="G1383" s="286">
        <v>0</v>
      </c>
      <c r="H1383" s="286">
        <v>0</v>
      </c>
      <c r="I1383" s="286">
        <v>9.3800000000000003E-4</v>
      </c>
      <c r="J1383" s="286">
        <v>4.0429999999999997E-3</v>
      </c>
      <c r="K1383" s="286">
        <v>5.5779999999999996E-3</v>
      </c>
      <c r="L1383" s="286">
        <v>2.3449999999999999E-2</v>
      </c>
      <c r="M1383" s="286">
        <v>2.8179000000000003E-2</v>
      </c>
    </row>
    <row r="1384" spans="2:13" ht="13.5" x14ac:dyDescent="0.25">
      <c r="B1384" s="173" t="s">
        <v>3944</v>
      </c>
      <c r="C1384" s="38" t="s">
        <v>1390</v>
      </c>
      <c r="D1384" s="286">
        <v>0</v>
      </c>
      <c r="E1384" s="286">
        <v>0</v>
      </c>
      <c r="F1384" s="286">
        <v>0</v>
      </c>
      <c r="G1384" s="286">
        <v>0</v>
      </c>
      <c r="H1384" s="286">
        <v>0</v>
      </c>
      <c r="I1384" s="286">
        <v>0</v>
      </c>
      <c r="J1384" s="286">
        <v>5.7580000000000001E-3</v>
      </c>
      <c r="K1384" s="286">
        <v>0</v>
      </c>
      <c r="L1384" s="286">
        <v>2.4000000000000001E-4</v>
      </c>
      <c r="M1384" s="286">
        <v>0</v>
      </c>
    </row>
    <row r="1385" spans="2:13" ht="13.5" x14ac:dyDescent="0.25">
      <c r="B1385" s="173" t="s">
        <v>3945</v>
      </c>
      <c r="C1385" s="38" t="s">
        <v>1391</v>
      </c>
      <c r="D1385" s="286">
        <v>0</v>
      </c>
      <c r="E1385" s="286">
        <v>0</v>
      </c>
      <c r="F1385" s="286">
        <v>0</v>
      </c>
      <c r="G1385" s="286">
        <v>0</v>
      </c>
      <c r="H1385" s="286">
        <v>0</v>
      </c>
      <c r="I1385" s="286">
        <v>6.0780000000000001E-3</v>
      </c>
      <c r="J1385" s="286">
        <v>4.2469999999999999E-3</v>
      </c>
      <c r="K1385" s="286">
        <v>5.8779999999999995E-3</v>
      </c>
      <c r="L1385" s="286">
        <v>1.5914000000000001E-2</v>
      </c>
      <c r="M1385" s="286">
        <v>1.6309999999999998E-2</v>
      </c>
    </row>
    <row r="1386" spans="2:13" ht="13.5" x14ac:dyDescent="0.25">
      <c r="B1386" s="173" t="s">
        <v>3946</v>
      </c>
      <c r="C1386" s="38" t="s">
        <v>1392</v>
      </c>
      <c r="D1386" s="286">
        <v>17.951774</v>
      </c>
      <c r="E1386" s="286">
        <v>19.104357999999998</v>
      </c>
      <c r="F1386" s="286">
        <v>21.883508000000003</v>
      </c>
      <c r="G1386" s="286">
        <v>26.017310999999999</v>
      </c>
      <c r="H1386" s="286">
        <v>31.506999999999998</v>
      </c>
      <c r="I1386" s="286">
        <v>37.249431000000001</v>
      </c>
      <c r="J1386" s="286">
        <v>39.448676000000006</v>
      </c>
      <c r="K1386" s="286">
        <v>46.086632999999999</v>
      </c>
      <c r="L1386" s="286">
        <v>57.466912000000001</v>
      </c>
      <c r="M1386" s="286">
        <v>66.017444000000012</v>
      </c>
    </row>
    <row r="1387" spans="2:13" ht="13.5" x14ac:dyDescent="0.25">
      <c r="B1387" s="173" t="s">
        <v>3947</v>
      </c>
      <c r="C1387" s="38" t="s">
        <v>1393</v>
      </c>
      <c r="D1387" s="286">
        <v>0</v>
      </c>
      <c r="E1387" s="286">
        <v>0</v>
      </c>
      <c r="F1387" s="286">
        <v>0</v>
      </c>
      <c r="G1387" s="286">
        <v>0</v>
      </c>
      <c r="H1387" s="286">
        <v>0</v>
      </c>
      <c r="I1387" s="286">
        <v>2.4150999999999999E-2</v>
      </c>
      <c r="J1387" s="286">
        <v>7.5557000000000013E-2</v>
      </c>
      <c r="K1387" s="286">
        <v>0.31989400000000001</v>
      </c>
      <c r="L1387" s="286">
        <v>0.77426699999999993</v>
      </c>
      <c r="M1387" s="286">
        <v>0.72399899999999995</v>
      </c>
    </row>
    <row r="1388" spans="2:13" ht="13.5" x14ac:dyDescent="0.25">
      <c r="B1388" s="173" t="s">
        <v>3948</v>
      </c>
      <c r="C1388" s="136" t="s">
        <v>2515</v>
      </c>
      <c r="D1388" s="286">
        <v>0</v>
      </c>
      <c r="E1388" s="286">
        <v>0</v>
      </c>
      <c r="F1388" s="286">
        <v>0</v>
      </c>
      <c r="G1388" s="286">
        <v>0</v>
      </c>
      <c r="H1388" s="286">
        <v>0</v>
      </c>
      <c r="I1388" s="286">
        <v>1.9110000000000002E-3</v>
      </c>
      <c r="J1388" s="286">
        <v>1.3691999999999999E-2</v>
      </c>
      <c r="K1388" s="286">
        <v>5.1232E-2</v>
      </c>
      <c r="L1388" s="286">
        <v>0.26754299999999998</v>
      </c>
      <c r="M1388" s="286">
        <v>0.24086800000000003</v>
      </c>
    </row>
    <row r="1389" spans="2:13" ht="13.5" x14ac:dyDescent="0.25">
      <c r="B1389" s="173" t="s">
        <v>3949</v>
      </c>
      <c r="C1389" s="38" t="s">
        <v>1394</v>
      </c>
      <c r="D1389" s="286">
        <v>1.3031710000000001</v>
      </c>
      <c r="E1389" s="286">
        <v>1.585696</v>
      </c>
      <c r="F1389" s="286">
        <v>2.3916230000000001</v>
      </c>
      <c r="G1389" s="286">
        <v>3.8205230000000001</v>
      </c>
      <c r="H1389" s="286">
        <v>2.9690530000000002</v>
      </c>
      <c r="I1389" s="286">
        <v>2.9385310000000002</v>
      </c>
      <c r="J1389" s="286">
        <v>3.1891319999999999</v>
      </c>
      <c r="K1389" s="286">
        <v>4.3863589999999997</v>
      </c>
      <c r="L1389" s="286">
        <v>4.9589490000000005</v>
      </c>
      <c r="M1389" s="286">
        <v>21.361491000000001</v>
      </c>
    </row>
    <row r="1390" spans="2:13" ht="13.5" x14ac:dyDescent="0.25">
      <c r="B1390" s="173" t="s">
        <v>3950</v>
      </c>
      <c r="C1390" s="38" t="s">
        <v>1395</v>
      </c>
      <c r="D1390" s="286">
        <v>0</v>
      </c>
      <c r="E1390" s="286">
        <v>0</v>
      </c>
      <c r="F1390" s="286">
        <v>0</v>
      </c>
      <c r="G1390" s="286">
        <v>0</v>
      </c>
      <c r="H1390" s="286">
        <v>0</v>
      </c>
      <c r="I1390" s="286">
        <v>0</v>
      </c>
      <c r="J1390" s="286">
        <v>0</v>
      </c>
      <c r="K1390" s="286">
        <v>0</v>
      </c>
      <c r="L1390" s="286">
        <v>7.7000000000000001E-5</v>
      </c>
      <c r="M1390" s="286">
        <v>3.1180000000000001E-3</v>
      </c>
    </row>
    <row r="1391" spans="2:13" ht="13.5" x14ac:dyDescent="0.25">
      <c r="B1391" s="173" t="s">
        <v>3951</v>
      </c>
      <c r="C1391" s="38" t="s">
        <v>1396</v>
      </c>
      <c r="D1391" s="286">
        <v>0</v>
      </c>
      <c r="E1391" s="286">
        <v>0</v>
      </c>
      <c r="F1391" s="286">
        <v>0</v>
      </c>
      <c r="G1391" s="286">
        <v>0</v>
      </c>
      <c r="H1391" s="286">
        <v>0</v>
      </c>
      <c r="I1391" s="286">
        <v>0</v>
      </c>
      <c r="J1391" s="286">
        <v>4.3410000000000002E-3</v>
      </c>
      <c r="K1391" s="286">
        <v>8.6749999999999987E-3</v>
      </c>
      <c r="L1391" s="286">
        <v>2.1926999999999999E-2</v>
      </c>
      <c r="M1391" s="286">
        <v>5.0509999999999999E-3</v>
      </c>
    </row>
    <row r="1392" spans="2:13" ht="13.5" x14ac:dyDescent="0.25">
      <c r="B1392" s="173" t="s">
        <v>3952</v>
      </c>
      <c r="C1392" s="38" t="s">
        <v>1397</v>
      </c>
      <c r="D1392" s="286">
        <v>0</v>
      </c>
      <c r="E1392" s="286">
        <v>0</v>
      </c>
      <c r="F1392" s="286">
        <v>0</v>
      </c>
      <c r="G1392" s="286">
        <v>0</v>
      </c>
      <c r="H1392" s="286">
        <v>0</v>
      </c>
      <c r="I1392" s="286">
        <v>1.4829999999999999E-3</v>
      </c>
      <c r="J1392" s="286">
        <v>2.4795999999999999E-2</v>
      </c>
      <c r="K1392" s="286">
        <v>5.2106E-2</v>
      </c>
      <c r="L1392" s="286">
        <v>9.0082999999999996E-2</v>
      </c>
      <c r="M1392" s="286">
        <v>7.4833999999999998E-2</v>
      </c>
    </row>
    <row r="1393" spans="2:13" ht="13.5" x14ac:dyDescent="0.25">
      <c r="B1393" s="173" t="s">
        <v>3953</v>
      </c>
      <c r="C1393" s="38" t="s">
        <v>1398</v>
      </c>
      <c r="D1393" s="286">
        <v>0</v>
      </c>
      <c r="E1393" s="286">
        <v>0</v>
      </c>
      <c r="F1393" s="286">
        <v>0</v>
      </c>
      <c r="G1393" s="286">
        <v>0</v>
      </c>
      <c r="H1393" s="286">
        <v>0</v>
      </c>
      <c r="I1393" s="286">
        <v>0</v>
      </c>
      <c r="J1393" s="286">
        <v>1.0693999999999999E-2</v>
      </c>
      <c r="K1393" s="286">
        <v>6.2030000000000002E-3</v>
      </c>
      <c r="L1393" s="286">
        <v>2.5360000000000001E-3</v>
      </c>
      <c r="M1393" s="286">
        <v>2.8010000000000001E-3</v>
      </c>
    </row>
    <row r="1394" spans="2:13" ht="13.5" x14ac:dyDescent="0.25">
      <c r="B1394" s="173" t="s">
        <v>3954</v>
      </c>
      <c r="C1394" s="38" t="s">
        <v>1399</v>
      </c>
      <c r="D1394" s="286">
        <v>0</v>
      </c>
      <c r="E1394" s="286">
        <v>0</v>
      </c>
      <c r="F1394" s="286">
        <v>3.8600000000000001E-3</v>
      </c>
      <c r="G1394" s="286">
        <v>0</v>
      </c>
      <c r="H1394" s="286">
        <v>0</v>
      </c>
      <c r="I1394" s="286">
        <v>0</v>
      </c>
      <c r="J1394" s="286">
        <v>1.7374000000000001E-2</v>
      </c>
      <c r="K1394" s="286">
        <v>3.7629999999999999E-3</v>
      </c>
      <c r="L1394" s="286">
        <v>5.8799999999999998E-4</v>
      </c>
      <c r="M1394" s="286">
        <v>1.6750000000000001E-3</v>
      </c>
    </row>
    <row r="1395" spans="2:13" ht="13.5" x14ac:dyDescent="0.25">
      <c r="B1395" s="173" t="s">
        <v>3955</v>
      </c>
      <c r="C1395" s="136" t="s">
        <v>2516</v>
      </c>
      <c r="D1395" s="286">
        <v>0.42064199999999996</v>
      </c>
      <c r="E1395" s="286">
        <v>0.41840300000000002</v>
      </c>
      <c r="F1395" s="286">
        <v>0.50232100000000002</v>
      </c>
      <c r="G1395" s="286">
        <v>0.54807600000000001</v>
      </c>
      <c r="H1395" s="286">
        <v>0.61607199999999995</v>
      </c>
      <c r="I1395" s="286">
        <v>0.6810210000000001</v>
      </c>
      <c r="J1395" s="286">
        <v>0.76243499999999997</v>
      </c>
      <c r="K1395" s="286">
        <v>1.159578</v>
      </c>
      <c r="L1395" s="286">
        <v>1.6010469999999999</v>
      </c>
      <c r="M1395" s="286">
        <v>1.6016340000000002</v>
      </c>
    </row>
    <row r="1396" spans="2:13" ht="13.5" x14ac:dyDescent="0.25">
      <c r="B1396" s="173" t="s">
        <v>3956</v>
      </c>
      <c r="C1396" s="38" t="s">
        <v>1400</v>
      </c>
      <c r="D1396" s="286">
        <v>2.3485779999999998</v>
      </c>
      <c r="E1396" s="286">
        <v>1.4005570000000001</v>
      </c>
      <c r="F1396" s="286">
        <v>1.5010949999999998</v>
      </c>
      <c r="G1396" s="286">
        <v>1.1482760000000001</v>
      </c>
      <c r="H1396" s="286">
        <v>1.0613379999999999</v>
      </c>
      <c r="I1396" s="286">
        <v>0.45694099999999999</v>
      </c>
      <c r="J1396" s="286">
        <v>0.73431500000000005</v>
      </c>
      <c r="K1396" s="286">
        <v>0.565554</v>
      </c>
      <c r="L1396" s="286">
        <v>0.71917300000000006</v>
      </c>
      <c r="M1396" s="286">
        <v>1.588419</v>
      </c>
    </row>
    <row r="1397" spans="2:13" ht="13.5" x14ac:dyDescent="0.25">
      <c r="B1397" s="173" t="s">
        <v>3957</v>
      </c>
      <c r="C1397" s="38" t="s">
        <v>1401</v>
      </c>
      <c r="D1397" s="286">
        <v>0.55576199999999998</v>
      </c>
      <c r="E1397" s="286">
        <v>0.495834</v>
      </c>
      <c r="F1397" s="286">
        <v>0.42566800000000005</v>
      </c>
      <c r="G1397" s="286">
        <v>0.40443799999999996</v>
      </c>
      <c r="H1397" s="286">
        <v>0.43262999999999996</v>
      </c>
      <c r="I1397" s="286">
        <v>0.38528100000000004</v>
      </c>
      <c r="J1397" s="286">
        <v>0.48110599999999998</v>
      </c>
      <c r="K1397" s="286">
        <v>0.39783099999999999</v>
      </c>
      <c r="L1397" s="286">
        <v>0.48254200000000003</v>
      </c>
      <c r="M1397" s="286">
        <v>0.55005700000000002</v>
      </c>
    </row>
    <row r="1398" spans="2:13" ht="13.5" x14ac:dyDescent="0.25">
      <c r="B1398" s="173" t="s">
        <v>3958</v>
      </c>
      <c r="C1398" s="38" t="s">
        <v>1402</v>
      </c>
      <c r="D1398" s="286">
        <v>0</v>
      </c>
      <c r="E1398" s="286">
        <v>0</v>
      </c>
      <c r="F1398" s="286">
        <v>0</v>
      </c>
      <c r="G1398" s="286">
        <v>0</v>
      </c>
      <c r="H1398" s="286">
        <v>0</v>
      </c>
      <c r="I1398" s="286">
        <v>1.2769999999999999E-3</v>
      </c>
      <c r="J1398" s="286">
        <v>7.6930000000000002E-3</v>
      </c>
      <c r="K1398" s="286">
        <v>5.9499999999999996E-3</v>
      </c>
      <c r="L1398" s="286">
        <v>6.3389000000000001E-2</v>
      </c>
      <c r="M1398" s="286">
        <v>3.1449000000000005E-2</v>
      </c>
    </row>
    <row r="1399" spans="2:13" ht="13.5" x14ac:dyDescent="0.25">
      <c r="B1399" s="173" t="s">
        <v>3959</v>
      </c>
      <c r="C1399" s="38" t="s">
        <v>1403</v>
      </c>
      <c r="D1399" s="286">
        <v>0</v>
      </c>
      <c r="E1399" s="286">
        <v>0</v>
      </c>
      <c r="F1399" s="286">
        <v>0</v>
      </c>
      <c r="G1399" s="286">
        <v>0</v>
      </c>
      <c r="H1399" s="286">
        <v>0</v>
      </c>
      <c r="I1399" s="286">
        <v>3.8000000000000002E-5</v>
      </c>
      <c r="J1399" s="286">
        <v>3.3119999999999998E-3</v>
      </c>
      <c r="K1399" s="286">
        <v>7.0200000000000002E-3</v>
      </c>
      <c r="L1399" s="286">
        <v>2.5709999999999997E-2</v>
      </c>
      <c r="M1399" s="286">
        <v>1.0362E-2</v>
      </c>
    </row>
    <row r="1400" spans="2:13" ht="13.5" x14ac:dyDescent="0.25">
      <c r="B1400" s="173" t="s">
        <v>3960</v>
      </c>
      <c r="C1400" s="38" t="s">
        <v>1404</v>
      </c>
      <c r="D1400" s="286">
        <v>1.0518E-2</v>
      </c>
      <c r="E1400" s="286">
        <v>0</v>
      </c>
      <c r="F1400" s="286">
        <v>0</v>
      </c>
      <c r="G1400" s="286">
        <v>0</v>
      </c>
      <c r="H1400" s="286">
        <v>0</v>
      </c>
      <c r="I1400" s="286">
        <v>1.732E-3</v>
      </c>
      <c r="J1400" s="286">
        <v>2.0874E-2</v>
      </c>
      <c r="K1400" s="286">
        <v>2.8879000000000002E-2</v>
      </c>
      <c r="L1400" s="286">
        <v>0.12026199999999999</v>
      </c>
      <c r="M1400" s="286">
        <v>0.183638</v>
      </c>
    </row>
    <row r="1401" spans="2:13" ht="13.5" x14ac:dyDescent="0.25">
      <c r="B1401" s="173" t="s">
        <v>3961</v>
      </c>
      <c r="C1401" s="38" t="s">
        <v>1405</v>
      </c>
      <c r="D1401" s="286">
        <v>0</v>
      </c>
      <c r="E1401" s="286">
        <v>0</v>
      </c>
      <c r="F1401" s="286">
        <v>0</v>
      </c>
      <c r="G1401" s="286">
        <v>0</v>
      </c>
      <c r="H1401" s="286">
        <v>0</v>
      </c>
      <c r="I1401" s="286">
        <v>0</v>
      </c>
      <c r="J1401" s="286">
        <v>0</v>
      </c>
      <c r="K1401" s="286">
        <v>0</v>
      </c>
      <c r="L1401" s="286">
        <v>2.23E-4</v>
      </c>
      <c r="M1401" s="286">
        <v>9.1E-4</v>
      </c>
    </row>
    <row r="1402" spans="2:13" ht="13.5" x14ac:dyDescent="0.25">
      <c r="B1402" s="173" t="s">
        <v>3962</v>
      </c>
      <c r="C1402" s="38" t="s">
        <v>1406</v>
      </c>
      <c r="D1402" s="286">
        <v>0</v>
      </c>
      <c r="E1402" s="286">
        <v>0</v>
      </c>
      <c r="F1402" s="286">
        <v>0</v>
      </c>
      <c r="G1402" s="286">
        <v>0</v>
      </c>
      <c r="H1402" s="286">
        <v>0</v>
      </c>
      <c r="I1402" s="286">
        <v>8.5019999999999991E-3</v>
      </c>
      <c r="J1402" s="286">
        <v>0.11848700000000001</v>
      </c>
      <c r="K1402" s="286">
        <v>0.30800699999999998</v>
      </c>
      <c r="L1402" s="286">
        <v>0.59397299999999997</v>
      </c>
      <c r="M1402" s="286">
        <v>0.52071900000000004</v>
      </c>
    </row>
    <row r="1403" spans="2:13" ht="13.5" x14ac:dyDescent="0.25">
      <c r="B1403" s="173" t="s">
        <v>3963</v>
      </c>
      <c r="C1403" s="38" t="s">
        <v>1407</v>
      </c>
      <c r="D1403" s="286">
        <v>0.30543399999999998</v>
      </c>
      <c r="E1403" s="286">
        <v>0.98293299999999995</v>
      </c>
      <c r="F1403" s="286">
        <v>1.071442</v>
      </c>
      <c r="G1403" s="286">
        <v>0.97111799999999993</v>
      </c>
      <c r="H1403" s="286">
        <v>0.70168900000000001</v>
      </c>
      <c r="I1403" s="286">
        <v>0.21826699999999999</v>
      </c>
      <c r="J1403" s="286">
        <v>3.0282E-2</v>
      </c>
      <c r="K1403" s="286">
        <v>0.131471</v>
      </c>
      <c r="L1403" s="286">
        <v>1.531595</v>
      </c>
      <c r="M1403" s="286">
        <v>2.4327009999999998</v>
      </c>
    </row>
    <row r="1404" spans="2:13" ht="13.5" x14ac:dyDescent="0.25">
      <c r="B1404" s="173" t="s">
        <v>3964</v>
      </c>
      <c r="C1404" s="38" t="s">
        <v>1408</v>
      </c>
      <c r="D1404" s="286">
        <v>0</v>
      </c>
      <c r="E1404" s="286">
        <v>0</v>
      </c>
      <c r="F1404" s="286">
        <v>0</v>
      </c>
      <c r="G1404" s="286">
        <v>0</v>
      </c>
      <c r="H1404" s="286">
        <v>0</v>
      </c>
      <c r="I1404" s="286">
        <v>0</v>
      </c>
      <c r="J1404" s="286">
        <v>1.1006999999999999E-2</v>
      </c>
      <c r="K1404" s="286">
        <v>0.19990300000000003</v>
      </c>
      <c r="L1404" s="286">
        <v>0.22319</v>
      </c>
      <c r="M1404" s="286">
        <v>0.15997800000000001</v>
      </c>
    </row>
    <row r="1405" spans="2:13" ht="13.5" x14ac:dyDescent="0.25">
      <c r="B1405" s="173" t="s">
        <v>3965</v>
      </c>
      <c r="C1405" s="38" t="s">
        <v>1409</v>
      </c>
      <c r="D1405" s="286">
        <v>0.40201600000000004</v>
      </c>
      <c r="E1405" s="286">
        <v>0.458702</v>
      </c>
      <c r="F1405" s="286">
        <v>0.43403800000000003</v>
      </c>
      <c r="G1405" s="286">
        <v>0.41159000000000001</v>
      </c>
      <c r="H1405" s="286">
        <v>0.43997399999999998</v>
      </c>
      <c r="I1405" s="286">
        <v>0.56708200000000009</v>
      </c>
      <c r="J1405" s="286">
        <v>0.61980500000000005</v>
      </c>
      <c r="K1405" s="286">
        <v>0.76064399999999999</v>
      </c>
      <c r="L1405" s="286">
        <v>1.1692629999999999</v>
      </c>
      <c r="M1405" s="286">
        <v>1.1763170000000001</v>
      </c>
    </row>
    <row r="1406" spans="2:13" ht="13.5" x14ac:dyDescent="0.25">
      <c r="B1406" s="173" t="s">
        <v>3966</v>
      </c>
      <c r="C1406" s="38" t="s">
        <v>1410</v>
      </c>
      <c r="D1406" s="286">
        <v>1.8209420000000001</v>
      </c>
      <c r="E1406" s="286">
        <v>1.5057490000000002</v>
      </c>
      <c r="F1406" s="286">
        <v>1.2642709999999999</v>
      </c>
      <c r="G1406" s="286">
        <v>1.3926959999999999</v>
      </c>
      <c r="H1406" s="286">
        <v>1.0942269999999998</v>
      </c>
      <c r="I1406" s="286">
        <v>1.2823449999999998</v>
      </c>
      <c r="J1406" s="286">
        <v>0.779941</v>
      </c>
      <c r="K1406" s="286">
        <v>0.89904699999999993</v>
      </c>
      <c r="L1406" s="286">
        <v>1.049811</v>
      </c>
      <c r="M1406" s="286">
        <v>0.97486400000000006</v>
      </c>
    </row>
    <row r="1407" spans="2:13" ht="13.5" x14ac:dyDescent="0.25">
      <c r="B1407" s="173" t="s">
        <v>3967</v>
      </c>
      <c r="C1407" s="38" t="s">
        <v>1411</v>
      </c>
      <c r="D1407" s="286">
        <v>0</v>
      </c>
      <c r="E1407" s="286">
        <v>0</v>
      </c>
      <c r="F1407" s="286">
        <v>0</v>
      </c>
      <c r="G1407" s="286">
        <v>0</v>
      </c>
      <c r="H1407" s="286">
        <v>0</v>
      </c>
      <c r="I1407" s="286">
        <v>7.0869999999999995E-3</v>
      </c>
      <c r="J1407" s="286">
        <v>5.8512999999999996E-2</v>
      </c>
      <c r="K1407" s="286">
        <v>0.114534</v>
      </c>
      <c r="L1407" s="286">
        <v>0.164573</v>
      </c>
      <c r="M1407" s="286">
        <v>0.12255300000000001</v>
      </c>
    </row>
    <row r="1408" spans="2:13" ht="13.5" x14ac:dyDescent="0.25">
      <c r="B1408" s="173" t="s">
        <v>3968</v>
      </c>
      <c r="C1408" s="38" t="s">
        <v>1412</v>
      </c>
      <c r="D1408" s="286">
        <v>0.80778099999999997</v>
      </c>
      <c r="E1408" s="286">
        <v>0.93948299999999996</v>
      </c>
      <c r="F1408" s="286">
        <v>1.255846</v>
      </c>
      <c r="G1408" s="286">
        <v>1.3735539999999999</v>
      </c>
      <c r="H1408" s="286">
        <v>1.6966859999999999</v>
      </c>
      <c r="I1408" s="286">
        <v>1.6738479999999998</v>
      </c>
      <c r="J1408" s="286">
        <v>1.319726</v>
      </c>
      <c r="K1408" s="286">
        <v>1.7609309999999998</v>
      </c>
      <c r="L1408" s="286">
        <v>2.6424129999999999</v>
      </c>
      <c r="M1408" s="286">
        <v>2.2888989999999998</v>
      </c>
    </row>
    <row r="1409" spans="2:13" ht="13.5" x14ac:dyDescent="0.25">
      <c r="B1409" s="173" t="s">
        <v>3969</v>
      </c>
      <c r="C1409" s="38" t="s">
        <v>1413</v>
      </c>
      <c r="D1409" s="286">
        <v>1.003673</v>
      </c>
      <c r="E1409" s="286">
        <v>0.66015599999999997</v>
      </c>
      <c r="F1409" s="286">
        <v>0.69538499999999992</v>
      </c>
      <c r="G1409" s="286">
        <v>0.82233999999999996</v>
      </c>
      <c r="H1409" s="286">
        <v>1.3543450000000001</v>
      </c>
      <c r="I1409" s="286">
        <v>1.4449459999999998</v>
      </c>
      <c r="J1409" s="286">
        <v>1.4862510000000002</v>
      </c>
      <c r="K1409" s="286">
        <v>1.895518</v>
      </c>
      <c r="L1409" s="286">
        <v>2.7640319999999998</v>
      </c>
      <c r="M1409" s="286">
        <v>3.4087399999999999</v>
      </c>
    </row>
    <row r="1410" spans="2:13" ht="13.5" x14ac:dyDescent="0.25">
      <c r="B1410" s="173" t="s">
        <v>3970</v>
      </c>
      <c r="C1410" s="38" t="s">
        <v>1414</v>
      </c>
      <c r="D1410" s="286">
        <v>0.108518</v>
      </c>
      <c r="E1410" s="286">
        <v>0.13825399999999999</v>
      </c>
      <c r="F1410" s="286">
        <v>0.21371099999999998</v>
      </c>
      <c r="G1410" s="286">
        <v>0.21482899999999999</v>
      </c>
      <c r="H1410" s="286">
        <v>0.34736400000000001</v>
      </c>
      <c r="I1410" s="286">
        <v>0.54457299999999997</v>
      </c>
      <c r="J1410" s="286">
        <v>0.232185</v>
      </c>
      <c r="K1410" s="286">
        <v>0.15651100000000001</v>
      </c>
      <c r="L1410" s="286">
        <v>0.24480499999999999</v>
      </c>
      <c r="M1410" s="286">
        <v>0.49068299999999998</v>
      </c>
    </row>
    <row r="1411" spans="2:13" ht="13.5" x14ac:dyDescent="0.25">
      <c r="B1411" s="173" t="s">
        <v>3971</v>
      </c>
      <c r="C1411" s="38" t="s">
        <v>1415</v>
      </c>
      <c r="D1411" s="286">
        <v>0</v>
      </c>
      <c r="E1411" s="286">
        <v>0</v>
      </c>
      <c r="F1411" s="286">
        <v>0</v>
      </c>
      <c r="G1411" s="286">
        <v>0</v>
      </c>
      <c r="H1411" s="286">
        <v>0</v>
      </c>
      <c r="I1411" s="286">
        <v>1.97E-3</v>
      </c>
      <c r="J1411" s="286">
        <v>3.2805000000000001E-2</v>
      </c>
      <c r="K1411" s="286">
        <v>0.108207</v>
      </c>
      <c r="L1411" s="286">
        <v>0.203848</v>
      </c>
      <c r="M1411" s="286">
        <v>0.145672</v>
      </c>
    </row>
    <row r="1412" spans="2:13" ht="13.5" x14ac:dyDescent="0.25">
      <c r="B1412" s="173" t="s">
        <v>3972</v>
      </c>
      <c r="C1412" s="38" t="s">
        <v>1416</v>
      </c>
      <c r="D1412" s="286">
        <v>0</v>
      </c>
      <c r="E1412" s="286">
        <v>0</v>
      </c>
      <c r="F1412" s="286">
        <v>0</v>
      </c>
      <c r="G1412" s="286">
        <v>0</v>
      </c>
      <c r="H1412" s="286">
        <v>0</v>
      </c>
      <c r="I1412" s="286">
        <v>0</v>
      </c>
      <c r="J1412" s="286">
        <v>2.7650000000000001E-3</v>
      </c>
      <c r="K1412" s="286">
        <v>3.0430000000000001E-3</v>
      </c>
      <c r="L1412" s="286">
        <v>2.1067000000000002E-2</v>
      </c>
      <c r="M1412" s="286">
        <v>2.0331999999999999E-2</v>
      </c>
    </row>
    <row r="1413" spans="2:13" ht="13.5" x14ac:dyDescent="0.25">
      <c r="B1413" s="173" t="s">
        <v>3973</v>
      </c>
      <c r="C1413" s="38" t="s">
        <v>1417</v>
      </c>
      <c r="D1413" s="286">
        <v>0</v>
      </c>
      <c r="E1413" s="286">
        <v>0</v>
      </c>
      <c r="F1413" s="286">
        <v>0</v>
      </c>
      <c r="G1413" s="286">
        <v>0</v>
      </c>
      <c r="H1413" s="286">
        <v>0</v>
      </c>
      <c r="I1413" s="286">
        <v>0</v>
      </c>
      <c r="J1413" s="286">
        <v>6.5175999999999998E-2</v>
      </c>
      <c r="K1413" s="286">
        <v>4.7289999999999999E-2</v>
      </c>
      <c r="L1413" s="286">
        <v>0.11133599999999999</v>
      </c>
      <c r="M1413" s="286">
        <v>0.15152300000000002</v>
      </c>
    </row>
    <row r="1414" spans="2:13" ht="13.5" x14ac:dyDescent="0.25">
      <c r="B1414" s="173" t="s">
        <v>3974</v>
      </c>
      <c r="C1414" s="38" t="s">
        <v>1418</v>
      </c>
      <c r="D1414" s="286">
        <v>0</v>
      </c>
      <c r="E1414" s="286">
        <v>0</v>
      </c>
      <c r="F1414" s="286">
        <v>0</v>
      </c>
      <c r="G1414" s="286">
        <v>0</v>
      </c>
      <c r="H1414" s="286">
        <v>0</v>
      </c>
      <c r="I1414" s="286">
        <v>0</v>
      </c>
      <c r="J1414" s="286">
        <v>7.5469000000000008E-2</v>
      </c>
      <c r="K1414" s="286">
        <v>8.5834999999999995E-2</v>
      </c>
      <c r="L1414" s="286">
        <v>0.13789099999999999</v>
      </c>
      <c r="M1414" s="286">
        <v>8.7664999999999993E-2</v>
      </c>
    </row>
    <row r="1415" spans="2:13" ht="13.5" x14ac:dyDescent="0.25">
      <c r="B1415" s="173" t="s">
        <v>3975</v>
      </c>
      <c r="C1415" s="38" t="s">
        <v>1419</v>
      </c>
      <c r="D1415" s="286">
        <v>0</v>
      </c>
      <c r="E1415" s="286">
        <v>0</v>
      </c>
      <c r="F1415" s="286">
        <v>0</v>
      </c>
      <c r="G1415" s="286">
        <v>0</v>
      </c>
      <c r="H1415" s="286">
        <v>0</v>
      </c>
      <c r="I1415" s="286">
        <v>0</v>
      </c>
      <c r="J1415" s="286">
        <v>0</v>
      </c>
      <c r="K1415" s="286">
        <v>1.74E-3</v>
      </c>
      <c r="L1415" s="286">
        <v>1.256E-3</v>
      </c>
      <c r="M1415" s="286">
        <v>6.6599999999999993E-4</v>
      </c>
    </row>
    <row r="1416" spans="2:13" ht="13.5" x14ac:dyDescent="0.25">
      <c r="B1416" s="173" t="s">
        <v>3976</v>
      </c>
      <c r="C1416" s="38" t="s">
        <v>1420</v>
      </c>
      <c r="D1416" s="286">
        <v>0.47415100000000004</v>
      </c>
      <c r="E1416" s="286">
        <v>0.38255299999999998</v>
      </c>
      <c r="F1416" s="286">
        <v>0.30598500000000001</v>
      </c>
      <c r="G1416" s="286">
        <v>0</v>
      </c>
      <c r="H1416" s="286">
        <v>0</v>
      </c>
      <c r="I1416" s="286">
        <v>2.9020000000000001E-3</v>
      </c>
      <c r="J1416" s="286">
        <v>6.7874000000000004E-2</v>
      </c>
      <c r="K1416" s="286">
        <v>0.126024</v>
      </c>
      <c r="L1416" s="286">
        <v>0.17253799999999997</v>
      </c>
      <c r="M1416" s="286">
        <v>0.10354099999999999</v>
      </c>
    </row>
    <row r="1417" spans="2:13" ht="13.5" x14ac:dyDescent="0.25">
      <c r="B1417" s="173" t="s">
        <v>3977</v>
      </c>
      <c r="C1417" s="38" t="s">
        <v>1421</v>
      </c>
      <c r="D1417" s="286">
        <v>0</v>
      </c>
      <c r="E1417" s="286">
        <v>0</v>
      </c>
      <c r="F1417" s="286">
        <v>0</v>
      </c>
      <c r="G1417" s="286">
        <v>0</v>
      </c>
      <c r="H1417" s="286">
        <v>0</v>
      </c>
      <c r="I1417" s="286">
        <v>0</v>
      </c>
      <c r="J1417" s="286">
        <v>0</v>
      </c>
      <c r="K1417" s="286">
        <v>0</v>
      </c>
      <c r="L1417" s="286">
        <v>0</v>
      </c>
      <c r="M1417" s="286">
        <v>0</v>
      </c>
    </row>
    <row r="1418" spans="2:13" ht="13.5" x14ac:dyDescent="0.25">
      <c r="B1418" s="173" t="s">
        <v>3978</v>
      </c>
      <c r="C1418" s="38" t="s">
        <v>1422</v>
      </c>
      <c r="D1418" s="286">
        <v>0</v>
      </c>
      <c r="E1418" s="286">
        <v>0</v>
      </c>
      <c r="F1418" s="286">
        <v>0</v>
      </c>
      <c r="G1418" s="286">
        <v>0</v>
      </c>
      <c r="H1418" s="286">
        <v>0</v>
      </c>
      <c r="I1418" s="286">
        <v>0</v>
      </c>
      <c r="J1418" s="286">
        <v>0</v>
      </c>
      <c r="K1418" s="286">
        <v>2.2390000000000001E-3</v>
      </c>
      <c r="L1418" s="286">
        <v>0</v>
      </c>
      <c r="M1418" s="286">
        <v>1.7100000000000001E-4</v>
      </c>
    </row>
    <row r="1419" spans="2:13" ht="13.5" x14ac:dyDescent="0.25">
      <c r="B1419" s="173" t="s">
        <v>3979</v>
      </c>
      <c r="C1419" s="38" t="s">
        <v>1423</v>
      </c>
      <c r="D1419" s="286">
        <v>4.4759E-2</v>
      </c>
      <c r="E1419" s="286">
        <v>0.12662699999999999</v>
      </c>
      <c r="F1419" s="286">
        <v>1.1757999999999999E-2</v>
      </c>
      <c r="G1419" s="286">
        <v>1.01E-4</v>
      </c>
      <c r="H1419" s="286">
        <v>0</v>
      </c>
      <c r="I1419" s="286">
        <v>1.0839999999999999E-3</v>
      </c>
      <c r="J1419" s="286">
        <v>2.9103999999999998E-2</v>
      </c>
      <c r="K1419" s="286">
        <v>8.9400999999999994E-2</v>
      </c>
      <c r="L1419" s="286">
        <v>0.29028199999999998</v>
      </c>
      <c r="M1419" s="286">
        <v>0.27244000000000002</v>
      </c>
    </row>
    <row r="1420" spans="2:13" ht="13.5" x14ac:dyDescent="0.25">
      <c r="B1420" s="173" t="s">
        <v>3980</v>
      </c>
      <c r="C1420" s="38" t="s">
        <v>1424</v>
      </c>
      <c r="D1420" s="286">
        <v>0</v>
      </c>
      <c r="E1420" s="286">
        <v>0</v>
      </c>
      <c r="F1420" s="286">
        <v>0</v>
      </c>
      <c r="G1420" s="286">
        <v>0</v>
      </c>
      <c r="H1420" s="286">
        <v>0</v>
      </c>
      <c r="I1420" s="286">
        <v>3.6099999999999999E-4</v>
      </c>
      <c r="J1420" s="286">
        <v>0</v>
      </c>
      <c r="K1420" s="286">
        <v>3.1509999999999997E-3</v>
      </c>
      <c r="L1420" s="286">
        <v>6.9690000000000004E-3</v>
      </c>
      <c r="M1420" s="286">
        <v>2.0678999999999999E-2</v>
      </c>
    </row>
    <row r="1421" spans="2:13" ht="13.5" x14ac:dyDescent="0.25">
      <c r="B1421" s="173" t="s">
        <v>3981</v>
      </c>
      <c r="C1421" s="38" t="s">
        <v>1425</v>
      </c>
      <c r="D1421" s="286">
        <v>0</v>
      </c>
      <c r="E1421" s="286">
        <v>0</v>
      </c>
      <c r="F1421" s="286">
        <v>0</v>
      </c>
      <c r="G1421" s="286">
        <v>0</v>
      </c>
      <c r="H1421" s="286">
        <v>0</v>
      </c>
      <c r="I1421" s="286">
        <v>7.6679999999999995E-3</v>
      </c>
      <c r="J1421" s="286">
        <v>3.6150000000000002E-2</v>
      </c>
      <c r="K1421" s="286">
        <v>0.17892200000000003</v>
      </c>
      <c r="L1421" s="286">
        <v>0.33707100000000001</v>
      </c>
      <c r="M1421" s="286">
        <v>0.32952799999999999</v>
      </c>
    </row>
    <row r="1422" spans="2:13" ht="13.5" x14ac:dyDescent="0.25">
      <c r="B1422" s="173" t="s">
        <v>3982</v>
      </c>
      <c r="C1422" s="38" t="s">
        <v>1426</v>
      </c>
      <c r="D1422" s="286">
        <v>0</v>
      </c>
      <c r="E1422" s="286">
        <v>0</v>
      </c>
      <c r="F1422" s="286">
        <v>0</v>
      </c>
      <c r="G1422" s="286">
        <v>0</v>
      </c>
      <c r="H1422" s="286">
        <v>0</v>
      </c>
      <c r="I1422" s="286">
        <v>0</v>
      </c>
      <c r="J1422" s="286">
        <v>8.8540000000000008E-3</v>
      </c>
      <c r="K1422" s="286">
        <v>2.6268E-2</v>
      </c>
      <c r="L1422" s="286">
        <v>5.0216999999999998E-2</v>
      </c>
      <c r="M1422" s="286">
        <v>7.8482999999999997E-2</v>
      </c>
    </row>
    <row r="1423" spans="2:13" ht="13.5" x14ac:dyDescent="0.25">
      <c r="B1423" s="173" t="s">
        <v>3983</v>
      </c>
      <c r="C1423" s="38" t="s">
        <v>1427</v>
      </c>
      <c r="D1423" s="286">
        <v>0</v>
      </c>
      <c r="E1423" s="286">
        <v>0</v>
      </c>
      <c r="F1423" s="286">
        <v>0</v>
      </c>
      <c r="G1423" s="286">
        <v>0</v>
      </c>
      <c r="H1423" s="286">
        <v>0</v>
      </c>
      <c r="I1423" s="286">
        <v>8.0800000000000004E-3</v>
      </c>
      <c r="J1423" s="286">
        <v>2.2949000000000001E-2</v>
      </c>
      <c r="K1423" s="286">
        <v>3.1614000000000003E-2</v>
      </c>
      <c r="L1423" s="286">
        <v>9.0439999999999993E-2</v>
      </c>
      <c r="M1423" s="286">
        <v>9.2747999999999997E-2</v>
      </c>
    </row>
    <row r="1424" spans="2:13" ht="13.5" x14ac:dyDescent="0.25">
      <c r="B1424" s="173" t="s">
        <v>3984</v>
      </c>
      <c r="C1424" s="38" t="s">
        <v>1428</v>
      </c>
      <c r="D1424" s="286">
        <v>0</v>
      </c>
      <c r="E1424" s="286">
        <v>0</v>
      </c>
      <c r="F1424" s="286">
        <v>7.4999999999999993E-5</v>
      </c>
      <c r="G1424" s="286">
        <v>0</v>
      </c>
      <c r="H1424" s="286">
        <v>0</v>
      </c>
      <c r="I1424" s="286">
        <v>0</v>
      </c>
      <c r="J1424" s="286">
        <v>1.4860000000000002E-2</v>
      </c>
      <c r="K1424" s="286">
        <v>2.4233999999999999E-2</v>
      </c>
      <c r="L1424" s="286">
        <v>4.2160000000000001E-3</v>
      </c>
      <c r="M1424" s="286">
        <v>6.1580000000000003E-3</v>
      </c>
    </row>
    <row r="1425" spans="2:13" ht="13.5" x14ac:dyDescent="0.25">
      <c r="B1425" s="173" t="s">
        <v>3985</v>
      </c>
      <c r="C1425" s="38" t="s">
        <v>1429</v>
      </c>
      <c r="D1425" s="286">
        <v>0</v>
      </c>
      <c r="E1425" s="286">
        <v>0</v>
      </c>
      <c r="F1425" s="286">
        <v>0</v>
      </c>
      <c r="G1425" s="286">
        <v>0</v>
      </c>
      <c r="H1425" s="286">
        <v>0</v>
      </c>
      <c r="I1425" s="286">
        <v>5.7899999999999998E-4</v>
      </c>
      <c r="J1425" s="286">
        <v>2.7420000000000001E-3</v>
      </c>
      <c r="K1425" s="286">
        <v>4.2169999999999994E-3</v>
      </c>
      <c r="L1425" s="286">
        <v>1.0370000000000001E-2</v>
      </c>
      <c r="M1425" s="286">
        <v>2.1440000000000001E-2</v>
      </c>
    </row>
    <row r="1426" spans="2:13" ht="13.5" x14ac:dyDescent="0.25">
      <c r="B1426" s="173" t="s">
        <v>3986</v>
      </c>
      <c r="C1426" s="38" t="s">
        <v>1430</v>
      </c>
      <c r="D1426" s="286">
        <v>0</v>
      </c>
      <c r="E1426" s="286">
        <v>0</v>
      </c>
      <c r="F1426" s="286">
        <v>0</v>
      </c>
      <c r="G1426" s="286">
        <v>0</v>
      </c>
      <c r="H1426" s="286">
        <v>0</v>
      </c>
      <c r="I1426" s="286">
        <v>0</v>
      </c>
      <c r="J1426" s="286">
        <v>1.2648E-2</v>
      </c>
      <c r="K1426" s="286">
        <v>6.9269999999999991E-3</v>
      </c>
      <c r="L1426" s="286">
        <v>2.9899999999999996E-3</v>
      </c>
      <c r="M1426" s="286">
        <v>8.5159999999999993E-3</v>
      </c>
    </row>
    <row r="1427" spans="2:13" ht="13.5" x14ac:dyDescent="0.25">
      <c r="B1427" s="173" t="s">
        <v>3987</v>
      </c>
      <c r="C1427" s="38" t="s">
        <v>1431</v>
      </c>
      <c r="D1427" s="286">
        <v>11.071772999999999</v>
      </c>
      <c r="E1427" s="286">
        <v>13.491807</v>
      </c>
      <c r="F1427" s="286">
        <v>15.827808000000001</v>
      </c>
      <c r="G1427" s="286">
        <v>17.282988000000003</v>
      </c>
      <c r="H1427" s="286">
        <v>16.869886999999999</v>
      </c>
      <c r="I1427" s="286">
        <v>17.121396999999998</v>
      </c>
      <c r="J1427" s="286">
        <v>13.508776000000001</v>
      </c>
      <c r="K1427" s="286">
        <v>11.923280999999999</v>
      </c>
      <c r="L1427" s="286">
        <v>21.470789</v>
      </c>
      <c r="M1427" s="286">
        <v>30.203116999999999</v>
      </c>
    </row>
    <row r="1428" spans="2:13" ht="13.5" x14ac:dyDescent="0.25">
      <c r="B1428" s="173" t="s">
        <v>3988</v>
      </c>
      <c r="C1428" s="38" t="s">
        <v>1432</v>
      </c>
      <c r="D1428" s="286">
        <v>0</v>
      </c>
      <c r="E1428" s="286">
        <v>0</v>
      </c>
      <c r="F1428" s="286">
        <v>0</v>
      </c>
      <c r="G1428" s="286">
        <v>0</v>
      </c>
      <c r="H1428" s="286">
        <v>0</v>
      </c>
      <c r="I1428" s="286">
        <v>9.3700000000000001E-4</v>
      </c>
      <c r="J1428" s="286">
        <v>1.4558000000000001E-2</v>
      </c>
      <c r="K1428" s="286">
        <v>3.0119999999999999E-3</v>
      </c>
      <c r="L1428" s="286">
        <v>2.8850999999999995E-2</v>
      </c>
      <c r="M1428" s="286">
        <v>3.7177000000000002E-2</v>
      </c>
    </row>
    <row r="1429" spans="2:13" ht="13.5" x14ac:dyDescent="0.25">
      <c r="B1429" s="173" t="s">
        <v>3989</v>
      </c>
      <c r="C1429" s="38" t="s">
        <v>1433</v>
      </c>
      <c r="D1429" s="286">
        <v>0</v>
      </c>
      <c r="E1429" s="286">
        <v>0</v>
      </c>
      <c r="F1429" s="286">
        <v>0</v>
      </c>
      <c r="G1429" s="286">
        <v>0</v>
      </c>
      <c r="H1429" s="286">
        <v>7.4781E-2</v>
      </c>
      <c r="I1429" s="286">
        <v>0.11409699999999999</v>
      </c>
      <c r="J1429" s="286">
        <v>0.38743300000000003</v>
      </c>
      <c r="K1429" s="286">
        <v>0.68798099999999995</v>
      </c>
      <c r="L1429" s="286">
        <v>0.84593499999999999</v>
      </c>
      <c r="M1429" s="286">
        <v>1.086406</v>
      </c>
    </row>
    <row r="1430" spans="2:13" ht="13.5" x14ac:dyDescent="0.25">
      <c r="B1430" s="173" t="s">
        <v>3990</v>
      </c>
      <c r="C1430" s="38" t="s">
        <v>1434</v>
      </c>
      <c r="D1430" s="286">
        <v>0</v>
      </c>
      <c r="E1430" s="286">
        <v>0</v>
      </c>
      <c r="F1430" s="286">
        <v>0</v>
      </c>
      <c r="G1430" s="286">
        <v>0</v>
      </c>
      <c r="H1430" s="286">
        <v>0</v>
      </c>
      <c r="I1430" s="286">
        <v>4.8099999999999998E-4</v>
      </c>
      <c r="J1430" s="286">
        <v>3.3604999999999996E-2</v>
      </c>
      <c r="K1430" s="286">
        <v>0.10708200000000001</v>
      </c>
      <c r="L1430" s="286">
        <v>0.14505899999999999</v>
      </c>
      <c r="M1430" s="286">
        <v>0.18755199999999997</v>
      </c>
    </row>
    <row r="1431" spans="2:13" ht="13.5" x14ac:dyDescent="0.25">
      <c r="B1431" s="173" t="s">
        <v>3991</v>
      </c>
      <c r="C1431" s="38" t="s">
        <v>1435</v>
      </c>
      <c r="D1431" s="286">
        <v>0</v>
      </c>
      <c r="E1431" s="286">
        <v>0</v>
      </c>
      <c r="F1431" s="286">
        <v>0</v>
      </c>
      <c r="G1431" s="286">
        <v>0</v>
      </c>
      <c r="H1431" s="286">
        <v>0</v>
      </c>
      <c r="I1431" s="286">
        <v>8.7600000000000004E-3</v>
      </c>
      <c r="J1431" s="286">
        <v>1.6427000000000001E-2</v>
      </c>
      <c r="K1431" s="286">
        <v>4.0293999999999996E-2</v>
      </c>
      <c r="L1431" s="286">
        <v>3.3057999999999997E-2</v>
      </c>
      <c r="M1431" s="286">
        <v>3.1942999999999999E-2</v>
      </c>
    </row>
    <row r="1432" spans="2:13" ht="13.5" x14ac:dyDescent="0.25">
      <c r="B1432" s="173" t="s">
        <v>3992</v>
      </c>
      <c r="C1432" s="38" t="s">
        <v>1436</v>
      </c>
      <c r="D1432" s="286">
        <v>0</v>
      </c>
      <c r="E1432" s="286">
        <v>0</v>
      </c>
      <c r="F1432" s="286">
        <v>0</v>
      </c>
      <c r="G1432" s="286">
        <v>0</v>
      </c>
      <c r="H1432" s="286">
        <v>0</v>
      </c>
      <c r="I1432" s="286">
        <v>0</v>
      </c>
      <c r="J1432" s="286">
        <v>3.8059999999999997E-2</v>
      </c>
      <c r="K1432" s="286">
        <v>2.0957E-2</v>
      </c>
      <c r="L1432" s="286">
        <v>3.9970000000000006E-2</v>
      </c>
      <c r="M1432" s="286">
        <v>1.8232999999999999E-2</v>
      </c>
    </row>
    <row r="1433" spans="2:13" ht="13.5" x14ac:dyDescent="0.25">
      <c r="B1433" s="173" t="s">
        <v>3993</v>
      </c>
      <c r="C1433" s="38" t="s">
        <v>1437</v>
      </c>
      <c r="D1433" s="286">
        <v>0</v>
      </c>
      <c r="E1433" s="286">
        <v>0</v>
      </c>
      <c r="F1433" s="286">
        <v>0</v>
      </c>
      <c r="G1433" s="286">
        <v>0</v>
      </c>
      <c r="H1433" s="286">
        <v>0</v>
      </c>
      <c r="I1433" s="286">
        <v>0</v>
      </c>
      <c r="J1433" s="286">
        <v>6.9299999999999995E-3</v>
      </c>
      <c r="K1433" s="286">
        <v>1.9917999999999998E-2</v>
      </c>
      <c r="L1433" s="286">
        <v>3.0407000000000003E-2</v>
      </c>
      <c r="M1433" s="286">
        <v>1.8957000000000002E-2</v>
      </c>
    </row>
    <row r="1434" spans="2:13" ht="13.5" x14ac:dyDescent="0.25">
      <c r="B1434" s="173" t="s">
        <v>3994</v>
      </c>
      <c r="C1434" s="38" t="s">
        <v>1438</v>
      </c>
      <c r="D1434" s="286">
        <v>0</v>
      </c>
      <c r="E1434" s="286">
        <v>0</v>
      </c>
      <c r="F1434" s="286">
        <v>0</v>
      </c>
      <c r="G1434" s="286">
        <v>0</v>
      </c>
      <c r="H1434" s="286">
        <v>0</v>
      </c>
      <c r="I1434" s="286">
        <v>0</v>
      </c>
      <c r="J1434" s="286">
        <v>1.3119999999999998E-3</v>
      </c>
      <c r="K1434" s="286">
        <v>1.1689E-2</v>
      </c>
      <c r="L1434" s="286">
        <v>6.025E-3</v>
      </c>
      <c r="M1434" s="286">
        <v>5.1879999999999999E-3</v>
      </c>
    </row>
    <row r="1435" spans="2:13" ht="13.5" x14ac:dyDescent="0.25">
      <c r="B1435" s="173" t="s">
        <v>3995</v>
      </c>
      <c r="C1435" s="38" t="s">
        <v>1439</v>
      </c>
      <c r="D1435" s="286">
        <v>0.50155499999999997</v>
      </c>
      <c r="E1435" s="286">
        <v>4.8394E-2</v>
      </c>
      <c r="F1435" s="286">
        <v>9.1230000000000009E-3</v>
      </c>
      <c r="G1435" s="286">
        <v>0</v>
      </c>
      <c r="H1435" s="286">
        <v>0</v>
      </c>
      <c r="I1435" s="286">
        <v>0</v>
      </c>
      <c r="J1435" s="286">
        <v>1.0300000000000001E-3</v>
      </c>
      <c r="K1435" s="286">
        <v>9.3400000000000004E-4</v>
      </c>
      <c r="L1435" s="286">
        <v>1.0859999999999999E-3</v>
      </c>
      <c r="M1435" s="286">
        <v>4.5539999999999999E-3</v>
      </c>
    </row>
    <row r="1436" spans="2:13" ht="13.5" x14ac:dyDescent="0.25">
      <c r="B1436" s="173" t="s">
        <v>3996</v>
      </c>
      <c r="C1436" s="38" t="s">
        <v>1440</v>
      </c>
      <c r="D1436" s="286">
        <v>0.45047800000000005</v>
      </c>
      <c r="E1436" s="286">
        <v>0.39759900000000004</v>
      </c>
      <c r="F1436" s="286">
        <v>0.48833599999999999</v>
      </c>
      <c r="G1436" s="286">
        <v>0.59149099999999999</v>
      </c>
      <c r="H1436" s="286">
        <v>0.67406300000000008</v>
      </c>
      <c r="I1436" s="286">
        <v>0.64820800000000001</v>
      </c>
      <c r="J1436" s="286">
        <v>0.74455199999999999</v>
      </c>
      <c r="K1436" s="286">
        <v>0.94678099999999998</v>
      </c>
      <c r="L1436" s="286">
        <v>1.0507520000000001</v>
      </c>
      <c r="M1436" s="286">
        <v>1.0417480000000001</v>
      </c>
    </row>
    <row r="1437" spans="2:13" ht="13.5" x14ac:dyDescent="0.25">
      <c r="B1437" s="173" t="s">
        <v>3997</v>
      </c>
      <c r="C1437" s="38" t="s">
        <v>1441</v>
      </c>
      <c r="D1437" s="286">
        <v>0</v>
      </c>
      <c r="E1437" s="286">
        <v>0</v>
      </c>
      <c r="F1437" s="286">
        <v>0</v>
      </c>
      <c r="G1437" s="286">
        <v>0</v>
      </c>
      <c r="H1437" s="286">
        <v>0</v>
      </c>
      <c r="I1437" s="286">
        <v>7.7390000000000002E-3</v>
      </c>
      <c r="J1437" s="286">
        <v>2.9864999999999999E-2</v>
      </c>
      <c r="K1437" s="286">
        <v>6.2719999999999998E-3</v>
      </c>
      <c r="L1437" s="286">
        <v>9.2519999999999998E-3</v>
      </c>
      <c r="M1437" s="286">
        <v>6.1310000000000002E-3</v>
      </c>
    </row>
    <row r="1438" spans="2:13" ht="13.5" x14ac:dyDescent="0.25">
      <c r="B1438" s="173" t="s">
        <v>3998</v>
      </c>
      <c r="C1438" s="38" t="s">
        <v>1442</v>
      </c>
      <c r="D1438" s="286">
        <v>0</v>
      </c>
      <c r="E1438" s="286">
        <v>0</v>
      </c>
      <c r="F1438" s="286">
        <v>0</v>
      </c>
      <c r="G1438" s="286">
        <v>0</v>
      </c>
      <c r="H1438" s="286">
        <v>0</v>
      </c>
      <c r="I1438" s="286">
        <v>0</v>
      </c>
      <c r="J1438" s="286">
        <v>1.2087000000000001E-2</v>
      </c>
      <c r="K1438" s="286">
        <v>3.3329999999999996E-3</v>
      </c>
      <c r="L1438" s="286">
        <v>9.8209999999999999E-3</v>
      </c>
      <c r="M1438" s="286">
        <v>2.8579999999999999E-3</v>
      </c>
    </row>
    <row r="1439" spans="2:13" ht="13.5" x14ac:dyDescent="0.25">
      <c r="B1439" s="173" t="s">
        <v>3999</v>
      </c>
      <c r="C1439" s="38" t="s">
        <v>1443</v>
      </c>
      <c r="D1439" s="286">
        <v>9.5760000000000012E-3</v>
      </c>
      <c r="E1439" s="286">
        <v>0.12290399999999999</v>
      </c>
      <c r="F1439" s="286">
        <v>0.45943699999999998</v>
      </c>
      <c r="G1439" s="286">
        <v>0.52540100000000001</v>
      </c>
      <c r="H1439" s="286">
        <v>0.55099200000000004</v>
      </c>
      <c r="I1439" s="286">
        <v>0.17652699999999999</v>
      </c>
      <c r="J1439" s="286">
        <v>0.40212000000000003</v>
      </c>
      <c r="K1439" s="286">
        <v>0.78501999999999994</v>
      </c>
      <c r="L1439" s="286">
        <v>1.0805009999999999</v>
      </c>
      <c r="M1439" s="286">
        <v>1.2407969999999999</v>
      </c>
    </row>
    <row r="1440" spans="2:13" ht="13.5" x14ac:dyDescent="0.25">
      <c r="B1440" s="173" t="s">
        <v>4000</v>
      </c>
      <c r="C1440" s="38" t="s">
        <v>1444</v>
      </c>
      <c r="D1440" s="286">
        <v>0</v>
      </c>
      <c r="E1440" s="286">
        <v>0</v>
      </c>
      <c r="F1440" s="286">
        <v>0</v>
      </c>
      <c r="G1440" s="286">
        <v>0</v>
      </c>
      <c r="H1440" s="286">
        <v>0</v>
      </c>
      <c r="I1440" s="286">
        <v>0</v>
      </c>
      <c r="J1440" s="286">
        <v>2.0853E-2</v>
      </c>
      <c r="K1440" s="286">
        <v>2.5952999999999997E-2</v>
      </c>
      <c r="L1440" s="286">
        <v>5.2143000000000002E-2</v>
      </c>
      <c r="M1440" s="286">
        <v>4.4991000000000003E-2</v>
      </c>
    </row>
    <row r="1441" spans="2:13" ht="13.5" x14ac:dyDescent="0.25">
      <c r="B1441" s="173" t="s">
        <v>4001</v>
      </c>
      <c r="C1441" s="38" t="s">
        <v>1445</v>
      </c>
      <c r="D1441" s="286">
        <v>0.90725800000000001</v>
      </c>
      <c r="E1441" s="286">
        <v>1.31626</v>
      </c>
      <c r="F1441" s="286">
        <v>0.57375399999999999</v>
      </c>
      <c r="G1441" s="286">
        <v>0.11024200000000001</v>
      </c>
      <c r="H1441" s="286">
        <v>0.22473599999999999</v>
      </c>
      <c r="I1441" s="286">
        <v>0.24445999999999998</v>
      </c>
      <c r="J1441" s="286">
        <v>0.31937400000000005</v>
      </c>
      <c r="K1441" s="286">
        <v>2.0734529999999998</v>
      </c>
      <c r="L1441" s="286">
        <v>4.5184709999999999</v>
      </c>
      <c r="M1441" s="286">
        <v>4.9383530000000002</v>
      </c>
    </row>
    <row r="1442" spans="2:13" ht="13.5" x14ac:dyDescent="0.25">
      <c r="B1442" s="173" t="s">
        <v>4002</v>
      </c>
      <c r="C1442" s="38" t="s">
        <v>1446</v>
      </c>
      <c r="D1442" s="286">
        <v>0</v>
      </c>
      <c r="E1442" s="286">
        <v>0</v>
      </c>
      <c r="F1442" s="286">
        <v>0</v>
      </c>
      <c r="G1442" s="286">
        <v>0</v>
      </c>
      <c r="H1442" s="286">
        <v>0</v>
      </c>
      <c r="I1442" s="286">
        <v>0</v>
      </c>
      <c r="J1442" s="286">
        <v>5.3665000000000004E-2</v>
      </c>
      <c r="K1442" s="286">
        <v>9.1466999999999993E-2</v>
      </c>
      <c r="L1442" s="286">
        <v>0.33935399999999993</v>
      </c>
      <c r="M1442" s="286">
        <v>0.35019</v>
      </c>
    </row>
    <row r="1443" spans="2:13" ht="13.5" x14ac:dyDescent="0.25">
      <c r="B1443" s="173" t="s">
        <v>4003</v>
      </c>
      <c r="C1443" s="38" t="s">
        <v>1447</v>
      </c>
      <c r="D1443" s="286">
        <v>0</v>
      </c>
      <c r="E1443" s="286">
        <v>0</v>
      </c>
      <c r="F1443" s="286">
        <v>0</v>
      </c>
      <c r="G1443" s="286">
        <v>0</v>
      </c>
      <c r="H1443" s="286">
        <v>0</v>
      </c>
      <c r="I1443" s="286">
        <v>8.879999999999999E-3</v>
      </c>
      <c r="J1443" s="286">
        <v>4.5669000000000001E-2</v>
      </c>
      <c r="K1443" s="286">
        <v>5.9201000000000004E-2</v>
      </c>
      <c r="L1443" s="286">
        <v>0.120282</v>
      </c>
      <c r="M1443" s="286">
        <v>0.131969</v>
      </c>
    </row>
    <row r="1444" spans="2:13" ht="13.5" x14ac:dyDescent="0.25">
      <c r="B1444" s="173" t="s">
        <v>4004</v>
      </c>
      <c r="C1444" s="38" t="s">
        <v>1448</v>
      </c>
      <c r="D1444" s="286">
        <v>0</v>
      </c>
      <c r="E1444" s="286">
        <v>0</v>
      </c>
      <c r="F1444" s="286">
        <v>0</v>
      </c>
      <c r="G1444" s="286">
        <v>0</v>
      </c>
      <c r="H1444" s="286">
        <v>0</v>
      </c>
      <c r="I1444" s="286">
        <v>0</v>
      </c>
      <c r="J1444" s="286">
        <v>3.9598000000000001E-2</v>
      </c>
      <c r="K1444" s="286">
        <v>0.11031000000000001</v>
      </c>
      <c r="L1444" s="286">
        <v>5.0514999999999997E-2</v>
      </c>
      <c r="M1444" s="286">
        <v>0.25679099999999999</v>
      </c>
    </row>
    <row r="1445" spans="2:13" ht="13.5" x14ac:dyDescent="0.25">
      <c r="B1445" s="173" t="s">
        <v>4005</v>
      </c>
      <c r="C1445" s="38" t="s">
        <v>1449</v>
      </c>
      <c r="D1445" s="286">
        <v>1.6609120000000002</v>
      </c>
      <c r="E1445" s="286">
        <v>1.4655670000000001</v>
      </c>
      <c r="F1445" s="286">
        <v>1.4742630000000001</v>
      </c>
      <c r="G1445" s="286">
        <v>1.3793509999999998</v>
      </c>
      <c r="H1445" s="286">
        <v>1.659035</v>
      </c>
      <c r="I1445" s="286">
        <v>2.0428299999999999</v>
      </c>
      <c r="J1445" s="286">
        <v>1.7435110000000003</v>
      </c>
      <c r="K1445" s="286">
        <v>1.9181830000000002</v>
      </c>
      <c r="L1445" s="286">
        <v>2.3180019999999999</v>
      </c>
      <c r="M1445" s="286">
        <v>1.9672289999999999</v>
      </c>
    </row>
    <row r="1446" spans="2:13" ht="13.5" x14ac:dyDescent="0.25">
      <c r="B1446" s="173" t="s">
        <v>4006</v>
      </c>
      <c r="C1446" s="38" t="s">
        <v>1450</v>
      </c>
      <c r="D1446" s="286">
        <v>0</v>
      </c>
      <c r="E1446" s="286">
        <v>0</v>
      </c>
      <c r="F1446" s="286">
        <v>0</v>
      </c>
      <c r="G1446" s="286">
        <v>0</v>
      </c>
      <c r="H1446" s="286">
        <v>0</v>
      </c>
      <c r="I1446" s="286">
        <v>3.3569999999999997E-3</v>
      </c>
      <c r="J1446" s="286">
        <v>8.4012000000000003E-2</v>
      </c>
      <c r="K1446" s="286">
        <v>3.7450000000000001E-3</v>
      </c>
      <c r="L1446" s="286">
        <v>9.7730000000000004E-3</v>
      </c>
      <c r="M1446" s="286">
        <v>8.3070000000000001E-3</v>
      </c>
    </row>
    <row r="1447" spans="2:13" ht="13.5" x14ac:dyDescent="0.25">
      <c r="B1447" s="173" t="s">
        <v>4007</v>
      </c>
      <c r="C1447" s="38" t="s">
        <v>1451</v>
      </c>
      <c r="D1447" s="286">
        <v>0</v>
      </c>
      <c r="E1447" s="286">
        <v>0</v>
      </c>
      <c r="F1447" s="286">
        <v>0</v>
      </c>
      <c r="G1447" s="286">
        <v>0</v>
      </c>
      <c r="H1447" s="286">
        <v>0</v>
      </c>
      <c r="I1447" s="286">
        <v>0</v>
      </c>
      <c r="J1447" s="286">
        <v>0</v>
      </c>
      <c r="K1447" s="286">
        <v>0</v>
      </c>
      <c r="L1447" s="286">
        <v>9.2999999999999997E-5</v>
      </c>
      <c r="M1447" s="286">
        <v>1.3899999999999999E-4</v>
      </c>
    </row>
    <row r="1448" spans="2:13" ht="13.5" x14ac:dyDescent="0.25">
      <c r="B1448" s="173" t="s">
        <v>4008</v>
      </c>
      <c r="C1448" s="38" t="s">
        <v>1452</v>
      </c>
      <c r="D1448" s="286">
        <v>0</v>
      </c>
      <c r="E1448" s="286">
        <v>0</v>
      </c>
      <c r="F1448" s="286">
        <v>0</v>
      </c>
      <c r="G1448" s="286">
        <v>0</v>
      </c>
      <c r="H1448" s="286">
        <v>0</v>
      </c>
      <c r="I1448" s="286">
        <v>9.0430000000000007E-3</v>
      </c>
      <c r="J1448" s="286">
        <v>2.8065000000000003E-2</v>
      </c>
      <c r="K1448" s="286">
        <v>8.6121000000000003E-2</v>
      </c>
      <c r="L1448" s="286">
        <v>0.179703</v>
      </c>
      <c r="M1448" s="286">
        <v>0.12621299999999999</v>
      </c>
    </row>
    <row r="1449" spans="2:13" ht="13.5" x14ac:dyDescent="0.25">
      <c r="B1449" s="173" t="s">
        <v>4009</v>
      </c>
      <c r="C1449" s="38" t="s">
        <v>1453</v>
      </c>
      <c r="D1449" s="286">
        <v>6.0675889999999999</v>
      </c>
      <c r="E1449" s="286">
        <v>8.2910749999999993</v>
      </c>
      <c r="F1449" s="286">
        <v>9.0799969999999988</v>
      </c>
      <c r="G1449" s="286">
        <v>13.590631999999999</v>
      </c>
      <c r="H1449" s="286">
        <v>18.70843</v>
      </c>
      <c r="I1449" s="286">
        <v>22.588507</v>
      </c>
      <c r="J1449" s="286">
        <v>25.848915000000002</v>
      </c>
      <c r="K1449" s="286">
        <v>22.576985000000001</v>
      </c>
      <c r="L1449" s="286">
        <v>37.169234000000003</v>
      </c>
      <c r="M1449" s="286">
        <v>48.230823999999998</v>
      </c>
    </row>
    <row r="1450" spans="2:13" ht="13.5" x14ac:dyDescent="0.25">
      <c r="B1450" s="173" t="s">
        <v>4010</v>
      </c>
      <c r="C1450" s="38" t="s">
        <v>1454</v>
      </c>
      <c r="D1450" s="286">
        <v>0</v>
      </c>
      <c r="E1450" s="286">
        <v>1.397E-3</v>
      </c>
      <c r="F1450" s="286">
        <v>0.82047000000000003</v>
      </c>
      <c r="G1450" s="286">
        <v>0.74275800000000003</v>
      </c>
      <c r="H1450" s="286">
        <v>0</v>
      </c>
      <c r="I1450" s="286">
        <v>3.6999999999999998E-5</v>
      </c>
      <c r="J1450" s="286">
        <v>1.7899999999999999E-4</v>
      </c>
      <c r="K1450" s="286">
        <v>3.777E-3</v>
      </c>
      <c r="L1450" s="286">
        <v>1.1866E-2</v>
      </c>
      <c r="M1450" s="286">
        <v>0.46529499999999996</v>
      </c>
    </row>
    <row r="1451" spans="2:13" ht="13.5" x14ac:dyDescent="0.25">
      <c r="B1451" s="173" t="s">
        <v>4011</v>
      </c>
      <c r="C1451" s="38" t="s">
        <v>1455</v>
      </c>
      <c r="D1451" s="286">
        <v>0</v>
      </c>
      <c r="E1451" s="286">
        <v>0</v>
      </c>
      <c r="F1451" s="286">
        <v>0</v>
      </c>
      <c r="G1451" s="286">
        <v>0</v>
      </c>
      <c r="H1451" s="286">
        <v>0</v>
      </c>
      <c r="I1451" s="286">
        <v>3.4039999999999999E-3</v>
      </c>
      <c r="J1451" s="286">
        <v>2.3802E-2</v>
      </c>
      <c r="K1451" s="286">
        <v>3.1493E-2</v>
      </c>
      <c r="L1451" s="286">
        <v>0.20366400000000001</v>
      </c>
      <c r="M1451" s="286">
        <v>0.244226</v>
      </c>
    </row>
    <row r="1452" spans="2:13" ht="13.5" x14ac:dyDescent="0.25">
      <c r="B1452" s="173" t="s">
        <v>4012</v>
      </c>
      <c r="C1452" s="38" t="s">
        <v>1456</v>
      </c>
      <c r="D1452" s="286">
        <v>0</v>
      </c>
      <c r="E1452" s="286">
        <v>0</v>
      </c>
      <c r="F1452" s="286">
        <v>0</v>
      </c>
      <c r="G1452" s="286">
        <v>0</v>
      </c>
      <c r="H1452" s="286">
        <v>0</v>
      </c>
      <c r="I1452" s="286">
        <v>1.0840000000000001E-3</v>
      </c>
      <c r="J1452" s="286">
        <v>4.8640000000000003E-3</v>
      </c>
      <c r="K1452" s="286">
        <v>1.9158999999999999E-2</v>
      </c>
      <c r="L1452" s="286">
        <v>3.8595999999999998E-2</v>
      </c>
      <c r="M1452" s="286">
        <v>3.4208000000000002E-2</v>
      </c>
    </row>
    <row r="1453" spans="2:13" ht="13.5" x14ac:dyDescent="0.25">
      <c r="B1453" s="173" t="s">
        <v>4013</v>
      </c>
      <c r="C1453" s="38" t="s">
        <v>1457</v>
      </c>
      <c r="D1453" s="286">
        <v>0</v>
      </c>
      <c r="E1453" s="286">
        <v>0</v>
      </c>
      <c r="F1453" s="286">
        <v>0</v>
      </c>
      <c r="G1453" s="286">
        <v>0</v>
      </c>
      <c r="H1453" s="286">
        <v>0</v>
      </c>
      <c r="I1453" s="286">
        <v>0</v>
      </c>
      <c r="J1453" s="286">
        <v>0</v>
      </c>
      <c r="K1453" s="286">
        <v>0</v>
      </c>
      <c r="L1453" s="286">
        <v>7.339E-3</v>
      </c>
      <c r="M1453" s="286">
        <v>9.1889999999999993E-3</v>
      </c>
    </row>
    <row r="1454" spans="2:13" ht="13.5" x14ac:dyDescent="0.25">
      <c r="B1454" s="173" t="s">
        <v>4014</v>
      </c>
      <c r="C1454" s="38" t="s">
        <v>1458</v>
      </c>
      <c r="D1454" s="286">
        <v>0</v>
      </c>
      <c r="E1454" s="286">
        <v>0</v>
      </c>
      <c r="F1454" s="286">
        <v>0</v>
      </c>
      <c r="G1454" s="286">
        <v>0</v>
      </c>
      <c r="H1454" s="286">
        <v>0</v>
      </c>
      <c r="I1454" s="286">
        <v>0</v>
      </c>
      <c r="J1454" s="286">
        <v>1.604E-3</v>
      </c>
      <c r="K1454" s="286">
        <v>1.6819999999999999E-3</v>
      </c>
      <c r="L1454" s="286">
        <v>0</v>
      </c>
      <c r="M1454" s="286">
        <v>0</v>
      </c>
    </row>
    <row r="1455" spans="2:13" ht="13.5" x14ac:dyDescent="0.25">
      <c r="B1455" s="173" t="s">
        <v>4015</v>
      </c>
      <c r="C1455" s="38" t="s">
        <v>1459</v>
      </c>
      <c r="D1455" s="286">
        <v>0.81918199999999997</v>
      </c>
      <c r="E1455" s="286">
        <v>0.57667100000000004</v>
      </c>
      <c r="F1455" s="286">
        <v>1.4316230000000001</v>
      </c>
      <c r="G1455" s="286">
        <v>1.751957</v>
      </c>
      <c r="H1455" s="286">
        <v>8.042154</v>
      </c>
      <c r="I1455" s="286">
        <v>10.592098</v>
      </c>
      <c r="J1455" s="286">
        <v>12.399368000000001</v>
      </c>
      <c r="K1455" s="286">
        <v>14.249451000000001</v>
      </c>
      <c r="L1455" s="286">
        <v>25.905654999999996</v>
      </c>
      <c r="M1455" s="286">
        <v>37.558864999999997</v>
      </c>
    </row>
    <row r="1456" spans="2:13" ht="13.5" x14ac:dyDescent="0.25">
      <c r="B1456" s="173" t="s">
        <v>4016</v>
      </c>
      <c r="C1456" s="38" t="s">
        <v>1460</v>
      </c>
      <c r="D1456" s="286">
        <v>0</v>
      </c>
      <c r="E1456" s="286">
        <v>0</v>
      </c>
      <c r="F1456" s="286">
        <v>0</v>
      </c>
      <c r="G1456" s="286">
        <v>0</v>
      </c>
      <c r="H1456" s="286">
        <v>0</v>
      </c>
      <c r="I1456" s="286">
        <v>0</v>
      </c>
      <c r="J1456" s="286">
        <v>1.8554000000000001E-2</v>
      </c>
      <c r="K1456" s="286">
        <v>2.2932000000000001E-2</v>
      </c>
      <c r="L1456" s="286">
        <v>4.6158999999999999E-2</v>
      </c>
      <c r="M1456" s="286">
        <v>5.4516000000000002E-2</v>
      </c>
    </row>
    <row r="1457" spans="2:13" ht="13.5" x14ac:dyDescent="0.25">
      <c r="B1457" s="173" t="s">
        <v>4017</v>
      </c>
      <c r="C1457" s="38" t="s">
        <v>1461</v>
      </c>
      <c r="D1457" s="286">
        <v>0</v>
      </c>
      <c r="E1457" s="286">
        <v>0</v>
      </c>
      <c r="F1457" s="286">
        <v>0</v>
      </c>
      <c r="G1457" s="286">
        <v>0</v>
      </c>
      <c r="H1457" s="286">
        <v>0</v>
      </c>
      <c r="I1457" s="286">
        <v>4.5000000000000003E-5</v>
      </c>
      <c r="J1457" s="286">
        <v>3.5311000000000002E-2</v>
      </c>
      <c r="K1457" s="286">
        <v>3.6107E-2</v>
      </c>
      <c r="L1457" s="286">
        <v>7.2054000000000007E-2</v>
      </c>
      <c r="M1457" s="286">
        <v>7.8163999999999997E-2</v>
      </c>
    </row>
    <row r="1458" spans="2:13" ht="13.5" x14ac:dyDescent="0.25">
      <c r="B1458" s="173" t="s">
        <v>4018</v>
      </c>
      <c r="C1458" s="38" t="s">
        <v>1462</v>
      </c>
      <c r="D1458" s="286">
        <v>0</v>
      </c>
      <c r="E1458" s="286">
        <v>0</v>
      </c>
      <c r="F1458" s="286">
        <v>0</v>
      </c>
      <c r="G1458" s="286">
        <v>0</v>
      </c>
      <c r="H1458" s="286">
        <v>0</v>
      </c>
      <c r="I1458" s="286">
        <v>0</v>
      </c>
      <c r="J1458" s="286">
        <v>4.0307000000000003E-2</v>
      </c>
      <c r="K1458" s="286">
        <v>3.0281000000000002E-2</v>
      </c>
      <c r="L1458" s="286">
        <v>7.3986999999999997E-2</v>
      </c>
      <c r="M1458" s="286">
        <v>0.15537400000000001</v>
      </c>
    </row>
    <row r="1459" spans="2:13" ht="13.5" x14ac:dyDescent="0.25">
      <c r="B1459" s="173" t="s">
        <v>4019</v>
      </c>
      <c r="C1459" s="38" t="s">
        <v>1463</v>
      </c>
      <c r="D1459" s="286">
        <v>0</v>
      </c>
      <c r="E1459" s="286">
        <v>0</v>
      </c>
      <c r="F1459" s="286">
        <v>0</v>
      </c>
      <c r="G1459" s="286">
        <v>0</v>
      </c>
      <c r="H1459" s="286">
        <v>0</v>
      </c>
      <c r="I1459" s="286">
        <v>0</v>
      </c>
      <c r="J1459" s="286">
        <v>0</v>
      </c>
      <c r="K1459" s="286">
        <v>2.1749999999999999E-3</v>
      </c>
      <c r="L1459" s="286">
        <v>2.2928999999999998E-2</v>
      </c>
      <c r="M1459" s="286">
        <v>1.6919E-2</v>
      </c>
    </row>
    <row r="1460" spans="2:13" ht="13.5" x14ac:dyDescent="0.25">
      <c r="B1460" s="173" t="s">
        <v>4020</v>
      </c>
      <c r="C1460" s="38" t="s">
        <v>1464</v>
      </c>
      <c r="D1460" s="286">
        <v>0</v>
      </c>
      <c r="E1460" s="286">
        <v>0</v>
      </c>
      <c r="F1460" s="286">
        <v>0</v>
      </c>
      <c r="G1460" s="286">
        <v>0</v>
      </c>
      <c r="H1460" s="286">
        <v>0</v>
      </c>
      <c r="I1460" s="286">
        <v>4.6759999999999996E-3</v>
      </c>
      <c r="J1460" s="286">
        <v>1.8672999999999999E-2</v>
      </c>
      <c r="K1460" s="286">
        <v>5.0221000000000002E-2</v>
      </c>
      <c r="L1460" s="286">
        <v>9.3289000000000011E-2</v>
      </c>
      <c r="M1460" s="286">
        <v>0.21531699999999998</v>
      </c>
    </row>
    <row r="1461" spans="2:13" ht="13.5" x14ac:dyDescent="0.25">
      <c r="B1461" s="173" t="s">
        <v>4021</v>
      </c>
      <c r="C1461" s="38" t="s">
        <v>1465</v>
      </c>
      <c r="D1461" s="286">
        <v>0</v>
      </c>
      <c r="E1461" s="286">
        <v>0</v>
      </c>
      <c r="F1461" s="286">
        <v>0</v>
      </c>
      <c r="G1461" s="286">
        <v>0</v>
      </c>
      <c r="H1461" s="286">
        <v>0</v>
      </c>
      <c r="I1461" s="286">
        <v>1.3327E-2</v>
      </c>
      <c r="J1461" s="286">
        <v>1.0017E-2</v>
      </c>
      <c r="K1461" s="286">
        <v>1.0851E-2</v>
      </c>
      <c r="L1461" s="286">
        <v>2.3335999999999999E-2</v>
      </c>
      <c r="M1461" s="286">
        <v>2.4576000000000001E-2</v>
      </c>
    </row>
    <row r="1462" spans="2:13" ht="13.5" x14ac:dyDescent="0.25">
      <c r="B1462" s="173" t="s">
        <v>4022</v>
      </c>
      <c r="C1462" s="38" t="s">
        <v>1466</v>
      </c>
      <c r="D1462" s="286">
        <v>1.5425660000000001</v>
      </c>
      <c r="E1462" s="286">
        <v>3.0433240000000001</v>
      </c>
      <c r="F1462" s="286">
        <v>3.7563490000000002</v>
      </c>
      <c r="G1462" s="286">
        <v>5.0142470000000001</v>
      </c>
      <c r="H1462" s="286">
        <v>1.7408E-2</v>
      </c>
      <c r="I1462" s="286">
        <v>0.148781</v>
      </c>
      <c r="J1462" s="286">
        <v>0.42830999999999997</v>
      </c>
      <c r="K1462" s="286">
        <v>0.86239199999999994</v>
      </c>
      <c r="L1462" s="286">
        <v>2.1052559999999998</v>
      </c>
      <c r="M1462" s="286">
        <v>2.6531669999999998</v>
      </c>
    </row>
    <row r="1463" spans="2:13" ht="13.5" x14ac:dyDescent="0.25">
      <c r="B1463" s="173" t="s">
        <v>4023</v>
      </c>
      <c r="C1463" s="38" t="s">
        <v>1467</v>
      </c>
      <c r="D1463" s="286">
        <v>0</v>
      </c>
      <c r="E1463" s="286">
        <v>0</v>
      </c>
      <c r="F1463" s="286">
        <v>0</v>
      </c>
      <c r="G1463" s="286">
        <v>0</v>
      </c>
      <c r="H1463" s="286">
        <v>0</v>
      </c>
      <c r="I1463" s="286">
        <v>4.2599999999999995E-4</v>
      </c>
      <c r="J1463" s="286">
        <v>1.2983999999999999E-2</v>
      </c>
      <c r="K1463" s="286">
        <v>2.0666E-2</v>
      </c>
      <c r="L1463" s="286">
        <v>4.5311000000000004E-2</v>
      </c>
      <c r="M1463" s="286">
        <v>3.5824000000000002E-2</v>
      </c>
    </row>
    <row r="1464" spans="2:13" ht="13.5" x14ac:dyDescent="0.25">
      <c r="B1464" s="173" t="s">
        <v>4024</v>
      </c>
      <c r="C1464" s="38" t="s">
        <v>1468</v>
      </c>
      <c r="D1464" s="286">
        <v>0</v>
      </c>
      <c r="E1464" s="286">
        <v>0</v>
      </c>
      <c r="F1464" s="286">
        <v>0</v>
      </c>
      <c r="G1464" s="286">
        <v>0</v>
      </c>
      <c r="H1464" s="286">
        <v>0</v>
      </c>
      <c r="I1464" s="286">
        <v>0</v>
      </c>
      <c r="J1464" s="286">
        <v>4.2849999999999997E-3</v>
      </c>
      <c r="K1464" s="286">
        <v>3.5195000000000004E-2</v>
      </c>
      <c r="L1464" s="286">
        <v>7.9424999999999996E-2</v>
      </c>
      <c r="M1464" s="286">
        <v>2.1065E-2</v>
      </c>
    </row>
    <row r="1465" spans="2:13" ht="13.5" x14ac:dyDescent="0.25">
      <c r="B1465" s="173" t="s">
        <v>4025</v>
      </c>
      <c r="C1465" s="38" t="s">
        <v>1469</v>
      </c>
      <c r="D1465" s="286">
        <v>0</v>
      </c>
      <c r="E1465" s="286">
        <v>0</v>
      </c>
      <c r="F1465" s="286">
        <v>1.243E-3</v>
      </c>
      <c r="G1465" s="286">
        <v>7.378E-3</v>
      </c>
      <c r="H1465" s="286">
        <v>7.0720000000000002E-3</v>
      </c>
      <c r="I1465" s="286">
        <v>7.6949999999999987E-3</v>
      </c>
      <c r="J1465" s="286">
        <v>1.9877000000000002E-2</v>
      </c>
      <c r="K1465" s="286">
        <v>0.14713000000000001</v>
      </c>
      <c r="L1465" s="286">
        <v>7.8043000000000001E-2</v>
      </c>
      <c r="M1465" s="286">
        <v>0.10174900000000001</v>
      </c>
    </row>
    <row r="1466" spans="2:13" ht="13.5" x14ac:dyDescent="0.25">
      <c r="B1466" s="173" t="s">
        <v>4026</v>
      </c>
      <c r="C1466" s="38" t="s">
        <v>1471</v>
      </c>
      <c r="D1466" s="286">
        <v>0</v>
      </c>
      <c r="E1466" s="286">
        <v>0</v>
      </c>
      <c r="F1466" s="286">
        <v>0</v>
      </c>
      <c r="G1466" s="286">
        <v>0</v>
      </c>
      <c r="H1466" s="286">
        <v>0</v>
      </c>
      <c r="I1466" s="286">
        <v>3.1329999999999999E-3</v>
      </c>
      <c r="J1466" s="286">
        <v>1.6694000000000001E-2</v>
      </c>
      <c r="K1466" s="286">
        <v>0.11022799999999999</v>
      </c>
      <c r="L1466" s="286">
        <v>0.24200199999999999</v>
      </c>
      <c r="M1466" s="286">
        <v>0.30751299999999998</v>
      </c>
    </row>
    <row r="1467" spans="2:13" ht="13.5" x14ac:dyDescent="0.25">
      <c r="B1467" s="173" t="s">
        <v>4027</v>
      </c>
      <c r="C1467" s="38" t="s">
        <v>1472</v>
      </c>
      <c r="D1467" s="286">
        <v>0</v>
      </c>
      <c r="E1467" s="286">
        <v>0</v>
      </c>
      <c r="F1467" s="286">
        <v>0</v>
      </c>
      <c r="G1467" s="286">
        <v>0</v>
      </c>
      <c r="H1467" s="286">
        <v>7.5370999999999994E-2</v>
      </c>
      <c r="I1467" s="286">
        <v>3.8453000000000001E-2</v>
      </c>
      <c r="J1467" s="286">
        <v>0.16180700000000001</v>
      </c>
      <c r="K1467" s="286">
        <v>0.38184299999999999</v>
      </c>
      <c r="L1467" s="286">
        <v>0.937226</v>
      </c>
      <c r="M1467" s="286">
        <v>1.120312</v>
      </c>
    </row>
    <row r="1468" spans="2:13" ht="13.5" x14ac:dyDescent="0.25">
      <c r="B1468" s="173" t="s">
        <v>4028</v>
      </c>
      <c r="C1468" s="38" t="s">
        <v>1473</v>
      </c>
      <c r="D1468" s="286">
        <v>0</v>
      </c>
      <c r="E1468" s="286">
        <v>0</v>
      </c>
      <c r="F1468" s="286">
        <v>0</v>
      </c>
      <c r="G1468" s="286">
        <v>0</v>
      </c>
      <c r="H1468" s="286">
        <v>0</v>
      </c>
      <c r="I1468" s="286">
        <v>4.2699999999999997E-4</v>
      </c>
      <c r="J1468" s="286">
        <v>2.3621E-2</v>
      </c>
      <c r="K1468" s="286">
        <v>2.1582E-2</v>
      </c>
      <c r="L1468" s="286">
        <v>7.6883999999999994E-2</v>
      </c>
      <c r="M1468" s="286">
        <v>6.9482999999999989E-2</v>
      </c>
    </row>
    <row r="1469" spans="2:13" ht="13.5" x14ac:dyDescent="0.25">
      <c r="B1469" s="173" t="s">
        <v>4029</v>
      </c>
      <c r="C1469" s="38" t="s">
        <v>1474</v>
      </c>
      <c r="D1469" s="286">
        <v>0</v>
      </c>
      <c r="E1469" s="286">
        <v>0</v>
      </c>
      <c r="F1469" s="286">
        <v>4.6537999999999996E-2</v>
      </c>
      <c r="G1469" s="286">
        <v>0</v>
      </c>
      <c r="H1469" s="286">
        <v>1.65E-4</v>
      </c>
      <c r="I1469" s="286">
        <v>2.1699999999999999E-4</v>
      </c>
      <c r="J1469" s="286">
        <v>5.219E-2</v>
      </c>
      <c r="K1469" s="286">
        <v>6.9052000000000002E-2</v>
      </c>
      <c r="L1469" s="286">
        <v>0.855877</v>
      </c>
      <c r="M1469" s="286">
        <v>0.70540500000000006</v>
      </c>
    </row>
    <row r="1470" spans="2:13" ht="13.5" x14ac:dyDescent="0.25">
      <c r="B1470" s="173" t="s">
        <v>4030</v>
      </c>
      <c r="C1470" s="38" t="s">
        <v>1475</v>
      </c>
      <c r="D1470" s="286">
        <v>0</v>
      </c>
      <c r="E1470" s="286">
        <v>0</v>
      </c>
      <c r="F1470" s="286">
        <v>1.9100000000000001E-4</v>
      </c>
      <c r="G1470" s="286">
        <v>0</v>
      </c>
      <c r="H1470" s="286">
        <v>0</v>
      </c>
      <c r="I1470" s="286">
        <v>0</v>
      </c>
      <c r="J1470" s="286">
        <v>1.37E-2</v>
      </c>
      <c r="K1470" s="286">
        <v>1.9800999999999999E-2</v>
      </c>
      <c r="L1470" s="286">
        <v>1.2566000000000001E-2</v>
      </c>
      <c r="M1470" s="286">
        <v>1.2114000000000002E-2</v>
      </c>
    </row>
    <row r="1471" spans="2:13" ht="13.5" x14ac:dyDescent="0.25">
      <c r="B1471" s="173" t="s">
        <v>4031</v>
      </c>
      <c r="C1471" s="38" t="s">
        <v>1476</v>
      </c>
      <c r="D1471" s="286">
        <v>0</v>
      </c>
      <c r="E1471" s="286">
        <v>0</v>
      </c>
      <c r="F1471" s="286">
        <v>0</v>
      </c>
      <c r="G1471" s="286">
        <v>0</v>
      </c>
      <c r="H1471" s="286">
        <v>0</v>
      </c>
      <c r="I1471" s="286">
        <v>1.7430000000000002E-3</v>
      </c>
      <c r="J1471" s="286">
        <v>1.9618999999999998E-2</v>
      </c>
      <c r="K1471" s="286">
        <v>4.6037999999999996E-2</v>
      </c>
      <c r="L1471" s="286">
        <v>8.7640999999999997E-2</v>
      </c>
      <c r="M1471" s="286">
        <v>0.100073</v>
      </c>
    </row>
    <row r="1472" spans="2:13" ht="13.5" x14ac:dyDescent="0.25">
      <c r="B1472" s="173" t="s">
        <v>4032</v>
      </c>
      <c r="C1472" s="38" t="s">
        <v>1477</v>
      </c>
      <c r="D1472" s="286">
        <v>0</v>
      </c>
      <c r="E1472" s="286">
        <v>0</v>
      </c>
      <c r="F1472" s="286">
        <v>0</v>
      </c>
      <c r="G1472" s="286">
        <v>0</v>
      </c>
      <c r="H1472" s="286">
        <v>0</v>
      </c>
      <c r="I1472" s="286">
        <v>0</v>
      </c>
      <c r="J1472" s="286">
        <v>2.2363000000000001E-2</v>
      </c>
      <c r="K1472" s="286">
        <v>1.3129000000000002E-2</v>
      </c>
      <c r="L1472" s="286">
        <v>3.5842000000000006E-2</v>
      </c>
      <c r="M1472" s="286">
        <v>2.8233000000000001E-2</v>
      </c>
    </row>
    <row r="1473" spans="2:13" ht="13.5" x14ac:dyDescent="0.25">
      <c r="B1473" s="173" t="s">
        <v>4033</v>
      </c>
      <c r="C1473" s="38" t="s">
        <v>1478</v>
      </c>
      <c r="D1473" s="286">
        <v>0</v>
      </c>
      <c r="E1473" s="286">
        <v>0</v>
      </c>
      <c r="F1473" s="286">
        <v>0</v>
      </c>
      <c r="G1473" s="286">
        <v>0</v>
      </c>
      <c r="H1473" s="286">
        <v>0</v>
      </c>
      <c r="I1473" s="286">
        <v>0</v>
      </c>
      <c r="J1473" s="286">
        <v>0</v>
      </c>
      <c r="K1473" s="286">
        <v>7.1669999999999998E-3</v>
      </c>
      <c r="L1473" s="286">
        <v>1.2001999999999999E-2</v>
      </c>
      <c r="M1473" s="286">
        <v>6.5690000000000002E-3</v>
      </c>
    </row>
    <row r="1474" spans="2:13" ht="13.5" x14ac:dyDescent="0.25">
      <c r="B1474" s="173" t="s">
        <v>4034</v>
      </c>
      <c r="C1474" s="38" t="s">
        <v>1479</v>
      </c>
      <c r="D1474" s="286">
        <v>0</v>
      </c>
      <c r="E1474" s="286">
        <v>0</v>
      </c>
      <c r="F1474" s="286">
        <v>1.9100000000000001E-4</v>
      </c>
      <c r="G1474" s="286">
        <v>0</v>
      </c>
      <c r="H1474" s="286">
        <v>0</v>
      </c>
      <c r="I1474" s="286">
        <v>4.8780000000000004E-3</v>
      </c>
      <c r="J1474" s="286">
        <v>6.5821999999999992E-2</v>
      </c>
      <c r="K1474" s="286">
        <v>2.7063000000000004E-2</v>
      </c>
      <c r="L1474" s="286">
        <v>0.108597</v>
      </c>
      <c r="M1474" s="286">
        <v>0.23349599999999998</v>
      </c>
    </row>
    <row r="1475" spans="2:13" ht="13.5" x14ac:dyDescent="0.25">
      <c r="B1475" s="173" t="s">
        <v>4035</v>
      </c>
      <c r="C1475" s="38" t="s">
        <v>1480</v>
      </c>
      <c r="D1475" s="286">
        <v>9.7487550000000009</v>
      </c>
      <c r="E1475" s="286">
        <v>10.17792</v>
      </c>
      <c r="F1475" s="286">
        <v>11.106866999999998</v>
      </c>
      <c r="G1475" s="286">
        <v>13.418463999999998</v>
      </c>
      <c r="H1475" s="286">
        <v>15.213184</v>
      </c>
      <c r="I1475" s="286">
        <v>18.029512</v>
      </c>
      <c r="J1475" s="286">
        <v>19.851407000000002</v>
      </c>
      <c r="K1475" s="286">
        <v>26.345476000000001</v>
      </c>
      <c r="L1475" s="286">
        <v>33.816780000000001</v>
      </c>
      <c r="M1475" s="286">
        <v>39.974960000000003</v>
      </c>
    </row>
    <row r="1476" spans="2:13" ht="13.5" x14ac:dyDescent="0.25">
      <c r="B1476" s="173" t="s">
        <v>4036</v>
      </c>
      <c r="C1476" s="38" t="s">
        <v>1481</v>
      </c>
      <c r="D1476" s="286">
        <v>1.1471179999999999</v>
      </c>
      <c r="E1476" s="286">
        <v>0.90605899999999995</v>
      </c>
      <c r="F1476" s="286">
        <v>0.60232599999999992</v>
      </c>
      <c r="G1476" s="286">
        <v>0.63195000000000001</v>
      </c>
      <c r="H1476" s="286">
        <v>0.56709600000000004</v>
      </c>
      <c r="I1476" s="286">
        <v>0.64050699999999994</v>
      </c>
      <c r="J1476" s="286">
        <v>0.76276199999999994</v>
      </c>
      <c r="K1476" s="286">
        <v>1.190374</v>
      </c>
      <c r="L1476" s="286">
        <v>1.6069800000000001</v>
      </c>
      <c r="M1476" s="286">
        <v>1.7418169999999999</v>
      </c>
    </row>
    <row r="1477" spans="2:13" ht="13.5" x14ac:dyDescent="0.25">
      <c r="B1477" s="173" t="s">
        <v>4037</v>
      </c>
      <c r="C1477" s="38" t="s">
        <v>1482</v>
      </c>
      <c r="D1477" s="286">
        <v>0.97000700000000006</v>
      </c>
      <c r="E1477" s="286">
        <v>0</v>
      </c>
      <c r="F1477" s="286">
        <v>0</v>
      </c>
      <c r="G1477" s="286">
        <v>0</v>
      </c>
      <c r="H1477" s="286">
        <v>0</v>
      </c>
      <c r="I1477" s="286">
        <v>0.35478700000000002</v>
      </c>
      <c r="J1477" s="286">
        <v>3.4501609999999996</v>
      </c>
      <c r="K1477" s="286">
        <v>3.0046930000000001</v>
      </c>
      <c r="L1477" s="286">
        <v>2.2770859999999997</v>
      </c>
      <c r="M1477" s="286">
        <v>1.849853</v>
      </c>
    </row>
    <row r="1478" spans="2:13" ht="13.5" x14ac:dyDescent="0.25">
      <c r="B1478" s="173" t="s">
        <v>4038</v>
      </c>
      <c r="C1478" s="38" t="s">
        <v>1483</v>
      </c>
      <c r="D1478" s="286">
        <v>0</v>
      </c>
      <c r="E1478" s="286">
        <v>0</v>
      </c>
      <c r="F1478" s="286">
        <v>0</v>
      </c>
      <c r="G1478" s="286">
        <v>0</v>
      </c>
      <c r="H1478" s="286">
        <v>0</v>
      </c>
      <c r="I1478" s="286">
        <v>0</v>
      </c>
      <c r="J1478" s="286">
        <v>0</v>
      </c>
      <c r="K1478" s="286">
        <v>0</v>
      </c>
      <c r="L1478" s="286">
        <v>9.5000000000000005E-5</v>
      </c>
      <c r="M1478" s="286">
        <v>1.1900000000000001E-4</v>
      </c>
    </row>
    <row r="1479" spans="2:13" ht="13.5" x14ac:dyDescent="0.25">
      <c r="B1479" s="173" t="s">
        <v>4039</v>
      </c>
      <c r="C1479" s="38" t="s">
        <v>1484</v>
      </c>
      <c r="D1479" s="286">
        <v>4.8000000000000001E-5</v>
      </c>
      <c r="E1479" s="286">
        <v>7.2700000000000004E-3</v>
      </c>
      <c r="F1479" s="286">
        <v>2.1026E-2</v>
      </c>
      <c r="G1479" s="286">
        <v>1.2661E-2</v>
      </c>
      <c r="H1479" s="286">
        <v>1.1980000000000001E-3</v>
      </c>
      <c r="I1479" s="286">
        <v>8.4019999999999997E-3</v>
      </c>
      <c r="J1479" s="286">
        <v>6.6541000000000003E-2</v>
      </c>
      <c r="K1479" s="286">
        <v>0.26039499999999999</v>
      </c>
      <c r="L1479" s="286">
        <v>0.42579900000000004</v>
      </c>
      <c r="M1479" s="286">
        <v>0.37349399999999999</v>
      </c>
    </row>
    <row r="1480" spans="2:13" ht="13.5" x14ac:dyDescent="0.25">
      <c r="B1480" s="173" t="s">
        <v>4040</v>
      </c>
      <c r="C1480" s="38" t="s">
        <v>1485</v>
      </c>
      <c r="D1480" s="286">
        <v>2.6285199999999995</v>
      </c>
      <c r="E1480" s="286">
        <v>2.7558700000000003</v>
      </c>
      <c r="F1480" s="286">
        <v>3.0512459999999999</v>
      </c>
      <c r="G1480" s="286">
        <v>2.9938669999999998</v>
      </c>
      <c r="H1480" s="286">
        <v>3.8681270000000003</v>
      </c>
      <c r="I1480" s="286">
        <v>4.5131269999999999</v>
      </c>
      <c r="J1480" s="286">
        <v>4.6598490000000004</v>
      </c>
      <c r="K1480" s="286">
        <v>4.9163569999999996</v>
      </c>
      <c r="L1480" s="286">
        <v>6.7746190000000004</v>
      </c>
      <c r="M1480" s="286">
        <v>9.0547500000000003</v>
      </c>
    </row>
    <row r="1481" spans="2:13" ht="13.5" x14ac:dyDescent="0.25">
      <c r="B1481" s="173" t="s">
        <v>4041</v>
      </c>
      <c r="C1481" s="38" t="s">
        <v>1486</v>
      </c>
      <c r="D1481" s="286">
        <v>0</v>
      </c>
      <c r="E1481" s="286">
        <v>0</v>
      </c>
      <c r="F1481" s="286">
        <v>0</v>
      </c>
      <c r="G1481" s="286">
        <v>0</v>
      </c>
      <c r="H1481" s="286">
        <v>0</v>
      </c>
      <c r="I1481" s="286">
        <v>0</v>
      </c>
      <c r="J1481" s="286">
        <v>8.9890000000000005E-3</v>
      </c>
      <c r="K1481" s="286">
        <v>1.2482E-2</v>
      </c>
      <c r="L1481" s="286">
        <v>1.9167E-2</v>
      </c>
      <c r="M1481" s="286">
        <v>3.0227999999999998E-2</v>
      </c>
    </row>
    <row r="1482" spans="2:13" ht="13.5" x14ac:dyDescent="0.25">
      <c r="B1482" s="173" t="s">
        <v>4042</v>
      </c>
      <c r="C1482" s="38" t="s">
        <v>1487</v>
      </c>
      <c r="D1482" s="286">
        <v>2.1171000000000002E-2</v>
      </c>
      <c r="E1482" s="286">
        <v>3.1570000000000001E-3</v>
      </c>
      <c r="F1482" s="286">
        <v>0</v>
      </c>
      <c r="G1482" s="286">
        <v>0</v>
      </c>
      <c r="H1482" s="286">
        <v>0</v>
      </c>
      <c r="I1482" s="286">
        <v>0</v>
      </c>
      <c r="J1482" s="286">
        <v>0</v>
      </c>
      <c r="K1482" s="286">
        <v>6.9329999999999999E-3</v>
      </c>
      <c r="L1482" s="286">
        <v>6.2919999999999998E-3</v>
      </c>
      <c r="M1482" s="286">
        <v>1.2440000000000001E-2</v>
      </c>
    </row>
    <row r="1483" spans="2:13" ht="13.5" x14ac:dyDescent="0.25">
      <c r="B1483" s="173" t="s">
        <v>4043</v>
      </c>
      <c r="C1483" s="38" t="s">
        <v>1488</v>
      </c>
      <c r="D1483" s="286">
        <v>0</v>
      </c>
      <c r="E1483" s="286">
        <v>0</v>
      </c>
      <c r="F1483" s="286">
        <v>0</v>
      </c>
      <c r="G1483" s="286">
        <v>0</v>
      </c>
      <c r="H1483" s="286">
        <v>0</v>
      </c>
      <c r="I1483" s="286">
        <v>1.9009999999999999E-3</v>
      </c>
      <c r="J1483" s="286">
        <v>3.9430000000000003E-3</v>
      </c>
      <c r="K1483" s="286">
        <v>5.1000000000000004E-3</v>
      </c>
      <c r="L1483" s="286">
        <v>8.0219999999999996E-3</v>
      </c>
      <c r="M1483" s="286">
        <v>5.4280000000000005E-3</v>
      </c>
    </row>
    <row r="1484" spans="2:13" ht="13.5" x14ac:dyDescent="0.25">
      <c r="B1484" s="173" t="s">
        <v>4044</v>
      </c>
      <c r="C1484" s="38" t="s">
        <v>1489</v>
      </c>
      <c r="D1484" s="286">
        <v>0</v>
      </c>
      <c r="E1484" s="286">
        <v>0</v>
      </c>
      <c r="F1484" s="286">
        <v>0</v>
      </c>
      <c r="G1484" s="286">
        <v>0</v>
      </c>
      <c r="H1484" s="286">
        <v>0</v>
      </c>
      <c r="I1484" s="286">
        <v>0</v>
      </c>
      <c r="J1484" s="286">
        <v>1.208E-2</v>
      </c>
      <c r="K1484" s="286">
        <v>2.1728999999999998E-2</v>
      </c>
      <c r="L1484" s="286">
        <v>3.3674000000000003E-2</v>
      </c>
      <c r="M1484" s="286">
        <v>3.4924999999999998E-2</v>
      </c>
    </row>
    <row r="1485" spans="2:13" ht="13.5" x14ac:dyDescent="0.25">
      <c r="B1485" s="173" t="s">
        <v>4045</v>
      </c>
      <c r="C1485" s="38" t="s">
        <v>1490</v>
      </c>
      <c r="D1485" s="286">
        <v>0</v>
      </c>
      <c r="E1485" s="286">
        <v>0</v>
      </c>
      <c r="F1485" s="286">
        <v>0</v>
      </c>
      <c r="G1485" s="286">
        <v>0</v>
      </c>
      <c r="H1485" s="286">
        <v>0</v>
      </c>
      <c r="I1485" s="286">
        <v>0</v>
      </c>
      <c r="J1485" s="286">
        <v>0</v>
      </c>
      <c r="K1485" s="286">
        <v>0</v>
      </c>
      <c r="L1485" s="286">
        <v>2.33E-4</v>
      </c>
      <c r="M1485" s="286">
        <v>0</v>
      </c>
    </row>
    <row r="1486" spans="2:13" ht="13.5" x14ac:dyDescent="0.25">
      <c r="B1486" s="173" t="s">
        <v>4046</v>
      </c>
      <c r="C1486" s="38" t="s">
        <v>1491</v>
      </c>
      <c r="D1486" s="286">
        <v>0</v>
      </c>
      <c r="E1486" s="286">
        <v>0</v>
      </c>
      <c r="F1486" s="286">
        <v>0</v>
      </c>
      <c r="G1486" s="286">
        <v>0</v>
      </c>
      <c r="H1486" s="286">
        <v>0</v>
      </c>
      <c r="I1486" s="286">
        <v>0</v>
      </c>
      <c r="J1486" s="286">
        <v>0</v>
      </c>
      <c r="K1486" s="286">
        <v>0</v>
      </c>
      <c r="L1486" s="286">
        <v>5.1720000000000004E-3</v>
      </c>
      <c r="M1486" s="286">
        <v>2.3800000000000001E-4</v>
      </c>
    </row>
    <row r="1487" spans="2:13" ht="13.5" x14ac:dyDescent="0.25">
      <c r="B1487" s="173" t="s">
        <v>4047</v>
      </c>
      <c r="C1487" s="38" t="s">
        <v>1492</v>
      </c>
      <c r="D1487" s="286">
        <v>0</v>
      </c>
      <c r="E1487" s="286">
        <v>0</v>
      </c>
      <c r="F1487" s="286">
        <v>0</v>
      </c>
      <c r="G1487" s="286">
        <v>0</v>
      </c>
      <c r="H1487" s="286">
        <v>0</v>
      </c>
      <c r="I1487" s="286">
        <v>4.6500000000000003E-4</v>
      </c>
      <c r="J1487" s="286">
        <v>6.2480000000000001E-3</v>
      </c>
      <c r="K1487" s="286">
        <v>2.1846999999999998E-2</v>
      </c>
      <c r="L1487" s="286">
        <v>6.1633E-2</v>
      </c>
      <c r="M1487" s="286">
        <v>6.0566000000000002E-2</v>
      </c>
    </row>
    <row r="1488" spans="2:13" ht="13.5" x14ac:dyDescent="0.25">
      <c r="B1488" s="173" t="s">
        <v>4048</v>
      </c>
      <c r="C1488" s="38" t="s">
        <v>1493</v>
      </c>
      <c r="D1488" s="286">
        <v>0</v>
      </c>
      <c r="E1488" s="286">
        <v>0</v>
      </c>
      <c r="F1488" s="286">
        <v>0</v>
      </c>
      <c r="G1488" s="286">
        <v>0</v>
      </c>
      <c r="H1488" s="286">
        <v>0</v>
      </c>
      <c r="I1488" s="286">
        <v>9.0000000000000006E-5</v>
      </c>
      <c r="J1488" s="286">
        <v>0</v>
      </c>
      <c r="K1488" s="286">
        <v>1.1639999999999999E-3</v>
      </c>
      <c r="L1488" s="286">
        <v>5.0619999999999997E-3</v>
      </c>
      <c r="M1488" s="286">
        <v>5.8E-4</v>
      </c>
    </row>
    <row r="1489" spans="2:13" ht="13.5" x14ac:dyDescent="0.25">
      <c r="B1489" s="173" t="s">
        <v>4049</v>
      </c>
      <c r="C1489" s="38" t="s">
        <v>1494</v>
      </c>
      <c r="D1489" s="286">
        <v>0</v>
      </c>
      <c r="E1489" s="286">
        <v>0</v>
      </c>
      <c r="F1489" s="286">
        <v>0</v>
      </c>
      <c r="G1489" s="286">
        <v>0</v>
      </c>
      <c r="H1489" s="286">
        <v>0</v>
      </c>
      <c r="I1489" s="286">
        <v>3.973E-3</v>
      </c>
      <c r="J1489" s="286">
        <v>5.9789999999999999E-3</v>
      </c>
      <c r="K1489" s="286">
        <v>2.6473000000000003E-2</v>
      </c>
      <c r="L1489" s="286">
        <v>2.8015999999999999E-2</v>
      </c>
      <c r="M1489" s="286">
        <v>3.5776999999999996E-2</v>
      </c>
    </row>
    <row r="1490" spans="2:13" ht="13.5" x14ac:dyDescent="0.25">
      <c r="B1490" s="173" t="s">
        <v>4050</v>
      </c>
      <c r="C1490" s="38" t="s">
        <v>1495</v>
      </c>
      <c r="D1490" s="286">
        <v>0</v>
      </c>
      <c r="E1490" s="286">
        <v>0</v>
      </c>
      <c r="F1490" s="286">
        <v>0</v>
      </c>
      <c r="G1490" s="286">
        <v>0</v>
      </c>
      <c r="H1490" s="286">
        <v>0</v>
      </c>
      <c r="I1490" s="286">
        <v>6.2600000000000004E-4</v>
      </c>
      <c r="J1490" s="286">
        <v>4.931E-2</v>
      </c>
      <c r="K1490" s="286">
        <v>8.0245999999999998E-2</v>
      </c>
      <c r="L1490" s="286">
        <v>0.195524</v>
      </c>
      <c r="M1490" s="286">
        <v>0.201844</v>
      </c>
    </row>
    <row r="1491" spans="2:13" ht="13.5" x14ac:dyDescent="0.25">
      <c r="B1491" s="173" t="s">
        <v>4051</v>
      </c>
      <c r="C1491" s="38" t="s">
        <v>1496</v>
      </c>
      <c r="D1491" s="286">
        <v>0</v>
      </c>
      <c r="E1491" s="286">
        <v>0</v>
      </c>
      <c r="F1491" s="286">
        <v>0</v>
      </c>
      <c r="G1491" s="286">
        <v>0</v>
      </c>
      <c r="H1491" s="286">
        <v>0</v>
      </c>
      <c r="I1491" s="286">
        <v>0</v>
      </c>
      <c r="J1491" s="286">
        <v>0</v>
      </c>
      <c r="K1491" s="286">
        <v>4.4700000000000002E-4</v>
      </c>
      <c r="L1491" s="286">
        <v>6.3909999999999991E-3</v>
      </c>
      <c r="M1491" s="286">
        <v>1.439E-2</v>
      </c>
    </row>
    <row r="1492" spans="2:13" ht="13.5" x14ac:dyDescent="0.25">
      <c r="B1492" s="173" t="s">
        <v>4052</v>
      </c>
      <c r="C1492" s="38" t="s">
        <v>1497</v>
      </c>
      <c r="D1492" s="286">
        <v>0</v>
      </c>
      <c r="E1492" s="286">
        <v>0</v>
      </c>
      <c r="F1492" s="286">
        <v>0</v>
      </c>
      <c r="G1492" s="286">
        <v>0</v>
      </c>
      <c r="H1492" s="286">
        <v>0</v>
      </c>
      <c r="I1492" s="286">
        <v>2.6600000000000001E-4</v>
      </c>
      <c r="J1492" s="286">
        <v>9.1330000000000005E-3</v>
      </c>
      <c r="K1492" s="286">
        <v>5.8710000000000004E-3</v>
      </c>
      <c r="L1492" s="286">
        <v>3.6313999999999999E-2</v>
      </c>
      <c r="M1492" s="286">
        <v>4.6412000000000002E-2</v>
      </c>
    </row>
    <row r="1493" spans="2:13" ht="13.5" x14ac:dyDescent="0.25">
      <c r="B1493" s="173" t="s">
        <v>4053</v>
      </c>
      <c r="C1493" s="38" t="s">
        <v>1498</v>
      </c>
      <c r="D1493" s="286">
        <v>0</v>
      </c>
      <c r="E1493" s="286">
        <v>0</v>
      </c>
      <c r="F1493" s="286">
        <v>0</v>
      </c>
      <c r="G1493" s="286">
        <v>0</v>
      </c>
      <c r="H1493" s="286">
        <v>0</v>
      </c>
      <c r="I1493" s="286">
        <v>0</v>
      </c>
      <c r="J1493" s="286">
        <v>0</v>
      </c>
      <c r="K1493" s="286">
        <v>0</v>
      </c>
      <c r="L1493" s="286">
        <v>3.1210000000000001E-3</v>
      </c>
      <c r="M1493" s="286">
        <v>0</v>
      </c>
    </row>
    <row r="1494" spans="2:13" ht="13.5" x14ac:dyDescent="0.25">
      <c r="B1494" s="173" t="s">
        <v>4054</v>
      </c>
      <c r="C1494" s="38" t="s">
        <v>1499</v>
      </c>
      <c r="D1494" s="286">
        <v>0</v>
      </c>
      <c r="E1494" s="286">
        <v>0</v>
      </c>
      <c r="F1494" s="286">
        <v>0</v>
      </c>
      <c r="G1494" s="286">
        <v>0</v>
      </c>
      <c r="H1494" s="286">
        <v>0</v>
      </c>
      <c r="I1494" s="286">
        <v>2.8400000000000002E-4</v>
      </c>
      <c r="J1494" s="286">
        <v>1.3266E-2</v>
      </c>
      <c r="K1494" s="286">
        <v>3.2724999999999997E-2</v>
      </c>
      <c r="L1494" s="286">
        <v>5.0373000000000001E-2</v>
      </c>
      <c r="M1494" s="286">
        <v>6.6744999999999999E-2</v>
      </c>
    </row>
    <row r="1495" spans="2:13" ht="13.5" x14ac:dyDescent="0.25">
      <c r="B1495" s="173" t="s">
        <v>4055</v>
      </c>
      <c r="C1495" s="38" t="s">
        <v>1500</v>
      </c>
      <c r="D1495" s="286">
        <v>0</v>
      </c>
      <c r="E1495" s="286">
        <v>4.8099999999999998E-4</v>
      </c>
      <c r="F1495" s="286">
        <v>4.6999999999999997E-5</v>
      </c>
      <c r="G1495" s="286">
        <v>0</v>
      </c>
      <c r="H1495" s="286">
        <v>0</v>
      </c>
      <c r="I1495" s="286">
        <v>5.4199999999999995E-4</v>
      </c>
      <c r="J1495" s="286">
        <v>1.188E-3</v>
      </c>
      <c r="K1495" s="286">
        <v>5.0150000000000004E-3</v>
      </c>
      <c r="L1495" s="286">
        <v>1.2185E-2</v>
      </c>
      <c r="M1495" s="286">
        <v>4.0959999999999998E-3</v>
      </c>
    </row>
    <row r="1496" spans="2:13" ht="13.5" x14ac:dyDescent="0.25">
      <c r="B1496" s="173" t="s">
        <v>4056</v>
      </c>
      <c r="C1496" s="38" t="s">
        <v>1501</v>
      </c>
      <c r="D1496" s="286">
        <v>0</v>
      </c>
      <c r="E1496" s="286">
        <v>0</v>
      </c>
      <c r="F1496" s="286">
        <v>0</v>
      </c>
      <c r="G1496" s="286">
        <v>0</v>
      </c>
      <c r="H1496" s="286">
        <v>0</v>
      </c>
      <c r="I1496" s="286">
        <v>1.7216000000000002E-2</v>
      </c>
      <c r="J1496" s="286">
        <v>7.2861999999999996E-2</v>
      </c>
      <c r="K1496" s="286">
        <v>0.119117</v>
      </c>
      <c r="L1496" s="286">
        <v>0.126115</v>
      </c>
      <c r="M1496" s="286">
        <v>0.18043900000000002</v>
      </c>
    </row>
    <row r="1497" spans="2:13" ht="13.5" x14ac:dyDescent="0.25">
      <c r="B1497" s="173" t="s">
        <v>4057</v>
      </c>
      <c r="C1497" s="38" t="s">
        <v>1502</v>
      </c>
      <c r="D1497" s="286">
        <v>0</v>
      </c>
      <c r="E1497" s="286">
        <v>0</v>
      </c>
      <c r="F1497" s="286">
        <v>0</v>
      </c>
      <c r="G1497" s="286">
        <v>0</v>
      </c>
      <c r="H1497" s="286">
        <v>0</v>
      </c>
      <c r="I1497" s="286">
        <v>0</v>
      </c>
      <c r="J1497" s="286">
        <v>0</v>
      </c>
      <c r="K1497" s="286">
        <v>8.1469999999999997E-3</v>
      </c>
      <c r="L1497" s="286">
        <v>1.2952000000000002E-2</v>
      </c>
      <c r="M1497" s="286">
        <v>2.9638999999999999E-2</v>
      </c>
    </row>
    <row r="1498" spans="2:13" ht="13.5" x14ac:dyDescent="0.25">
      <c r="B1498" s="173" t="s">
        <v>4058</v>
      </c>
      <c r="C1498" s="38" t="s">
        <v>1503</v>
      </c>
      <c r="D1498" s="286">
        <v>0</v>
      </c>
      <c r="E1498" s="286">
        <v>0</v>
      </c>
      <c r="F1498" s="286">
        <v>0</v>
      </c>
      <c r="G1498" s="286">
        <v>0</v>
      </c>
      <c r="H1498" s="286">
        <v>0</v>
      </c>
      <c r="I1498" s="286">
        <v>0</v>
      </c>
      <c r="J1498" s="286">
        <v>1.9791E-2</v>
      </c>
      <c r="K1498" s="286">
        <v>3.0328000000000001E-2</v>
      </c>
      <c r="L1498" s="286">
        <v>7.5908000000000003E-2</v>
      </c>
      <c r="M1498" s="286">
        <v>0.10756299999999999</v>
      </c>
    </row>
    <row r="1499" spans="2:13" ht="13.5" x14ac:dyDescent="0.25">
      <c r="B1499" s="173" t="s">
        <v>4059</v>
      </c>
      <c r="C1499" s="38" t="s">
        <v>1504</v>
      </c>
      <c r="D1499" s="286">
        <v>0</v>
      </c>
      <c r="E1499" s="286">
        <v>0</v>
      </c>
      <c r="F1499" s="286">
        <v>0</v>
      </c>
      <c r="G1499" s="286">
        <v>0</v>
      </c>
      <c r="H1499" s="286">
        <v>0</v>
      </c>
      <c r="I1499" s="286">
        <v>5.6479999999999994E-3</v>
      </c>
      <c r="J1499" s="286">
        <v>9.6449999999999991E-3</v>
      </c>
      <c r="K1499" s="286">
        <v>2.3382E-2</v>
      </c>
      <c r="L1499" s="286">
        <v>2.7755000000000002E-2</v>
      </c>
      <c r="M1499" s="286">
        <v>3.2451000000000001E-2</v>
      </c>
    </row>
    <row r="1500" spans="2:13" ht="13.5" x14ac:dyDescent="0.25">
      <c r="B1500" s="173" t="s">
        <v>4060</v>
      </c>
      <c r="C1500" s="38" t="s">
        <v>1505</v>
      </c>
      <c r="D1500" s="286">
        <v>0.75471500000000002</v>
      </c>
      <c r="E1500" s="286">
        <v>0.19597199999999998</v>
      </c>
      <c r="F1500" s="286">
        <v>0.15275899999999998</v>
      </c>
      <c r="G1500" s="286">
        <v>0.19026799999999999</v>
      </c>
      <c r="H1500" s="286">
        <v>0.27377699999999999</v>
      </c>
      <c r="I1500" s="286">
        <v>0.25373299999999999</v>
      </c>
      <c r="J1500" s="286">
        <v>0.39505699999999999</v>
      </c>
      <c r="K1500" s="286">
        <v>0.43764999999999993</v>
      </c>
      <c r="L1500" s="286">
        <v>0.57260100000000003</v>
      </c>
      <c r="M1500" s="286">
        <v>0.55699600000000005</v>
      </c>
    </row>
    <row r="1501" spans="2:13" ht="13.5" x14ac:dyDescent="0.25">
      <c r="B1501" s="173" t="s">
        <v>4061</v>
      </c>
      <c r="C1501" s="38" t="s">
        <v>1506</v>
      </c>
      <c r="D1501" s="286">
        <v>8.9787000000000006E-2</v>
      </c>
      <c r="E1501" s="286">
        <v>0</v>
      </c>
      <c r="F1501" s="286">
        <v>0</v>
      </c>
      <c r="G1501" s="286">
        <v>0</v>
      </c>
      <c r="H1501" s="286">
        <v>0</v>
      </c>
      <c r="I1501" s="286">
        <v>0</v>
      </c>
      <c r="J1501" s="286">
        <v>0</v>
      </c>
      <c r="K1501" s="286">
        <v>8.7200000000000005E-4</v>
      </c>
      <c r="L1501" s="286">
        <v>7.2499999999999995E-3</v>
      </c>
      <c r="M1501" s="286">
        <v>2.6645000000000002E-2</v>
      </c>
    </row>
    <row r="1502" spans="2:13" ht="13.5" x14ac:dyDescent="0.25">
      <c r="B1502" s="173" t="s">
        <v>4062</v>
      </c>
      <c r="C1502" s="38" t="s">
        <v>1507</v>
      </c>
      <c r="D1502" s="286">
        <v>0</v>
      </c>
      <c r="E1502" s="286">
        <v>0</v>
      </c>
      <c r="F1502" s="286">
        <v>0</v>
      </c>
      <c r="G1502" s="286">
        <v>0</v>
      </c>
      <c r="H1502" s="286">
        <v>1.4899999999999999E-4</v>
      </c>
      <c r="I1502" s="286">
        <v>4.5117000000000004E-2</v>
      </c>
      <c r="J1502" s="286">
        <v>0.39582899999999999</v>
      </c>
      <c r="K1502" s="286">
        <v>0.75231900000000007</v>
      </c>
      <c r="L1502" s="286">
        <v>1.5077069999999999</v>
      </c>
      <c r="M1502" s="286">
        <v>1.4946819999999998</v>
      </c>
    </row>
    <row r="1503" spans="2:13" ht="13.5" x14ac:dyDescent="0.25">
      <c r="B1503" s="173" t="s">
        <v>4063</v>
      </c>
      <c r="C1503" s="38" t="s">
        <v>1508</v>
      </c>
      <c r="D1503" s="286">
        <v>0</v>
      </c>
      <c r="E1503" s="286">
        <v>0</v>
      </c>
      <c r="F1503" s="286">
        <v>0</v>
      </c>
      <c r="G1503" s="286">
        <v>0</v>
      </c>
      <c r="H1503" s="286">
        <v>0</v>
      </c>
      <c r="I1503" s="286">
        <v>9.2400000000000002E-4</v>
      </c>
      <c r="J1503" s="286">
        <v>1.3089999999999999E-2</v>
      </c>
      <c r="K1503" s="286">
        <v>9.5890000000000003E-3</v>
      </c>
      <c r="L1503" s="286">
        <v>1.8785999999999997E-2</v>
      </c>
      <c r="M1503" s="286">
        <v>5.7681999999999997E-2</v>
      </c>
    </row>
    <row r="1504" spans="2:13" ht="13.5" x14ac:dyDescent="0.25">
      <c r="B1504" s="173" t="s">
        <v>4064</v>
      </c>
      <c r="C1504" s="38" t="s">
        <v>1509</v>
      </c>
      <c r="D1504" s="286">
        <v>0</v>
      </c>
      <c r="E1504" s="286">
        <v>0</v>
      </c>
      <c r="F1504" s="286">
        <v>0</v>
      </c>
      <c r="G1504" s="286">
        <v>0</v>
      </c>
      <c r="H1504" s="286">
        <v>0</v>
      </c>
      <c r="I1504" s="286">
        <v>0</v>
      </c>
      <c r="J1504" s="286">
        <v>2.6925000000000001E-2</v>
      </c>
      <c r="K1504" s="286">
        <v>5.2389999999999997E-3</v>
      </c>
      <c r="L1504" s="286">
        <v>4.849E-3</v>
      </c>
      <c r="M1504" s="286">
        <v>1.2265E-2</v>
      </c>
    </row>
    <row r="1505" spans="2:13" ht="13.5" x14ac:dyDescent="0.25">
      <c r="B1505" s="173" t="s">
        <v>4065</v>
      </c>
      <c r="C1505" s="38" t="s">
        <v>1510</v>
      </c>
      <c r="D1505" s="286">
        <v>7.2999999999999999E-5</v>
      </c>
      <c r="E1505" s="286">
        <v>1.1490000000000001E-3</v>
      </c>
      <c r="F1505" s="286">
        <v>1.9190000000000001E-3</v>
      </c>
      <c r="G1505" s="286">
        <v>6.3619999999999996E-3</v>
      </c>
      <c r="H1505" s="286">
        <v>5.9690000000000003E-3</v>
      </c>
      <c r="I1505" s="286">
        <v>7.7600000000000004E-3</v>
      </c>
      <c r="J1505" s="286">
        <v>1.0605E-2</v>
      </c>
      <c r="K1505" s="286">
        <v>1.4985999999999999E-2</v>
      </c>
      <c r="L1505" s="286">
        <v>2.6276000000000001E-2</v>
      </c>
      <c r="M1505" s="286">
        <v>6.9020000000000001E-3</v>
      </c>
    </row>
    <row r="1506" spans="2:13" ht="13.5" x14ac:dyDescent="0.25">
      <c r="B1506" s="173" t="s">
        <v>4066</v>
      </c>
      <c r="C1506" s="38" t="s">
        <v>1511</v>
      </c>
      <c r="D1506" s="286">
        <v>0</v>
      </c>
      <c r="E1506" s="286">
        <v>0</v>
      </c>
      <c r="F1506" s="286">
        <v>0</v>
      </c>
      <c r="G1506" s="286">
        <v>0</v>
      </c>
      <c r="H1506" s="286">
        <v>0</v>
      </c>
      <c r="I1506" s="286">
        <v>0</v>
      </c>
      <c r="J1506" s="286">
        <v>0</v>
      </c>
      <c r="K1506" s="286">
        <v>6.9739999999999993E-3</v>
      </c>
      <c r="L1506" s="286">
        <v>5.2136000000000002E-2</v>
      </c>
      <c r="M1506" s="286">
        <v>3.8919999999999996E-2</v>
      </c>
    </row>
    <row r="1507" spans="2:13" ht="13.5" x14ac:dyDescent="0.25">
      <c r="B1507" s="173" t="s">
        <v>4067</v>
      </c>
      <c r="C1507" s="38" t="s">
        <v>1512</v>
      </c>
      <c r="D1507" s="286">
        <v>0</v>
      </c>
      <c r="E1507" s="286">
        <v>0</v>
      </c>
      <c r="F1507" s="286">
        <v>0</v>
      </c>
      <c r="G1507" s="286">
        <v>0</v>
      </c>
      <c r="H1507" s="286">
        <v>0</v>
      </c>
      <c r="I1507" s="286">
        <v>0</v>
      </c>
      <c r="J1507" s="286">
        <v>1.596E-3</v>
      </c>
      <c r="K1507" s="286">
        <v>8.3280000000000003E-3</v>
      </c>
      <c r="L1507" s="286">
        <v>1.2470000000000002E-2</v>
      </c>
      <c r="M1507" s="286">
        <v>9.3159999999999996E-3</v>
      </c>
    </row>
    <row r="1508" spans="2:13" ht="13.5" x14ac:dyDescent="0.25">
      <c r="B1508" s="173" t="s">
        <v>4068</v>
      </c>
      <c r="C1508" s="38" t="s">
        <v>1513</v>
      </c>
      <c r="D1508" s="286">
        <v>0</v>
      </c>
      <c r="E1508" s="286">
        <v>0</v>
      </c>
      <c r="F1508" s="286">
        <v>0</v>
      </c>
      <c r="G1508" s="286">
        <v>0</v>
      </c>
      <c r="H1508" s="286">
        <v>0</v>
      </c>
      <c r="I1508" s="286">
        <v>1.5039999999999999E-3</v>
      </c>
      <c r="J1508" s="286">
        <v>2.4539999999999999E-2</v>
      </c>
      <c r="K1508" s="286">
        <v>2.3899E-2</v>
      </c>
      <c r="L1508" s="286">
        <v>5.0403000000000003E-2</v>
      </c>
      <c r="M1508" s="286">
        <v>5.1376999999999999E-2</v>
      </c>
    </row>
    <row r="1509" spans="2:13" ht="13.5" x14ac:dyDescent="0.25">
      <c r="B1509" s="173" t="s">
        <v>4069</v>
      </c>
      <c r="C1509" s="38" t="s">
        <v>1514</v>
      </c>
      <c r="D1509" s="286">
        <v>0.70925799999999994</v>
      </c>
      <c r="E1509" s="286">
        <v>0.33542299999999997</v>
      </c>
      <c r="F1509" s="286">
        <v>8.1740000000000007E-3</v>
      </c>
      <c r="G1509" s="286">
        <v>2.019E-3</v>
      </c>
      <c r="H1509" s="286">
        <v>1.4000000000000001E-5</v>
      </c>
      <c r="I1509" s="286">
        <v>4.6719999999999999E-3</v>
      </c>
      <c r="J1509" s="286">
        <v>0.18456</v>
      </c>
      <c r="K1509" s="286">
        <v>5.5160999999999995E-2</v>
      </c>
      <c r="L1509" s="286">
        <v>0.16075200000000001</v>
      </c>
      <c r="M1509" s="286">
        <v>0.11867899999999999</v>
      </c>
    </row>
    <row r="1510" spans="2:13" ht="13.5" x14ac:dyDescent="0.25">
      <c r="B1510" s="173" t="s">
        <v>4070</v>
      </c>
      <c r="C1510" s="38" t="s">
        <v>1515</v>
      </c>
      <c r="D1510" s="286">
        <v>10.433273999999999</v>
      </c>
      <c r="E1510" s="286">
        <v>15.941151000000001</v>
      </c>
      <c r="F1510" s="286">
        <v>19.051773000000001</v>
      </c>
      <c r="G1510" s="286">
        <v>20.695070999999999</v>
      </c>
      <c r="H1510" s="286">
        <v>23.802918999999999</v>
      </c>
      <c r="I1510" s="286">
        <v>25.707131</v>
      </c>
      <c r="J1510" s="286">
        <v>23.546070999999998</v>
      </c>
      <c r="K1510" s="286">
        <v>26.035966999999999</v>
      </c>
      <c r="L1510" s="286">
        <v>39.071799999999996</v>
      </c>
      <c r="M1510" s="286">
        <v>43.285361000000002</v>
      </c>
    </row>
    <row r="1511" spans="2:13" ht="13.5" x14ac:dyDescent="0.25">
      <c r="B1511" s="173" t="s">
        <v>4071</v>
      </c>
      <c r="C1511" s="38" t="s">
        <v>1516</v>
      </c>
      <c r="D1511" s="286">
        <v>0</v>
      </c>
      <c r="E1511" s="286">
        <v>0</v>
      </c>
      <c r="F1511" s="286">
        <v>0</v>
      </c>
      <c r="G1511" s="286">
        <v>0</v>
      </c>
      <c r="H1511" s="286">
        <v>0</v>
      </c>
      <c r="I1511" s="286">
        <v>4.0660000000000002E-3</v>
      </c>
      <c r="J1511" s="286">
        <v>2.8385000000000001E-2</v>
      </c>
      <c r="K1511" s="286">
        <v>0.21087700000000001</v>
      </c>
      <c r="L1511" s="286">
        <v>0.29472600000000004</v>
      </c>
      <c r="M1511" s="286">
        <v>0.252328</v>
      </c>
    </row>
    <row r="1512" spans="2:13" ht="13.5" x14ac:dyDescent="0.25">
      <c r="B1512" s="173" t="s">
        <v>4072</v>
      </c>
      <c r="C1512" s="38" t="s">
        <v>1517</v>
      </c>
      <c r="D1512" s="286">
        <v>1.8087249999999999</v>
      </c>
      <c r="E1512" s="286">
        <v>2.1019909999999999</v>
      </c>
      <c r="F1512" s="286">
        <v>2.588165</v>
      </c>
      <c r="G1512" s="286">
        <v>3.1505230000000002</v>
      </c>
      <c r="H1512" s="286">
        <v>3.4352559999999999</v>
      </c>
      <c r="I1512" s="286">
        <v>3.5493269999999999</v>
      </c>
      <c r="J1512" s="286">
        <v>3.9964040000000001</v>
      </c>
      <c r="K1512" s="286">
        <v>5.0602610000000006</v>
      </c>
      <c r="L1512" s="286">
        <v>5.1446779999999999</v>
      </c>
      <c r="M1512" s="286">
        <v>5.2345629999999996</v>
      </c>
    </row>
    <row r="1513" spans="2:13" ht="13.5" x14ac:dyDescent="0.25">
      <c r="B1513" s="173" t="s">
        <v>4073</v>
      </c>
      <c r="C1513" s="38" t="s">
        <v>1518</v>
      </c>
      <c r="D1513" s="286">
        <v>0</v>
      </c>
      <c r="E1513" s="286">
        <v>0</v>
      </c>
      <c r="F1513" s="286">
        <v>0</v>
      </c>
      <c r="G1513" s="286">
        <v>0</v>
      </c>
      <c r="H1513" s="286">
        <v>0</v>
      </c>
      <c r="I1513" s="286">
        <v>3.7980000000000002E-3</v>
      </c>
      <c r="J1513" s="286">
        <v>2.5252999999999998E-2</v>
      </c>
      <c r="K1513" s="286">
        <v>2.7737999999999999E-2</v>
      </c>
      <c r="L1513" s="286">
        <v>0.12205000000000001</v>
      </c>
      <c r="M1513" s="286">
        <v>0.23206900000000003</v>
      </c>
    </row>
    <row r="1514" spans="2:13" ht="13.5" x14ac:dyDescent="0.25">
      <c r="B1514" s="173" t="s">
        <v>4074</v>
      </c>
      <c r="C1514" s="38" t="s">
        <v>1519</v>
      </c>
      <c r="D1514" s="286">
        <v>0</v>
      </c>
      <c r="E1514" s="286">
        <v>0</v>
      </c>
      <c r="F1514" s="286">
        <v>0</v>
      </c>
      <c r="G1514" s="286">
        <v>0</v>
      </c>
      <c r="H1514" s="286">
        <v>0</v>
      </c>
      <c r="I1514" s="286">
        <v>1.4339999999999999E-3</v>
      </c>
      <c r="J1514" s="286">
        <v>1.7113E-2</v>
      </c>
      <c r="K1514" s="286">
        <v>4.0399000000000004E-2</v>
      </c>
      <c r="L1514" s="286">
        <v>3.2967999999999997E-2</v>
      </c>
      <c r="M1514" s="286">
        <v>1.5681E-2</v>
      </c>
    </row>
    <row r="1515" spans="2:13" ht="13.5" x14ac:dyDescent="0.25">
      <c r="B1515" s="173" t="s">
        <v>4075</v>
      </c>
      <c r="C1515" s="38" t="s">
        <v>1520</v>
      </c>
      <c r="D1515" s="286">
        <v>0</v>
      </c>
      <c r="E1515" s="286">
        <v>0</v>
      </c>
      <c r="F1515" s="286">
        <v>0</v>
      </c>
      <c r="G1515" s="286">
        <v>0</v>
      </c>
      <c r="H1515" s="286">
        <v>0</v>
      </c>
      <c r="I1515" s="286">
        <v>3.934E-3</v>
      </c>
      <c r="J1515" s="286">
        <v>6.8529999999999994E-2</v>
      </c>
      <c r="K1515" s="286">
        <v>4.7841000000000002E-2</v>
      </c>
      <c r="L1515" s="286">
        <v>8.9035000000000003E-2</v>
      </c>
      <c r="M1515" s="286">
        <v>6.9472999999999993E-2</v>
      </c>
    </row>
    <row r="1516" spans="2:13" ht="13.5" x14ac:dyDescent="0.25">
      <c r="B1516" s="173" t="s">
        <v>4076</v>
      </c>
      <c r="C1516" s="38" t="s">
        <v>1521</v>
      </c>
      <c r="D1516" s="286">
        <v>0.23602900000000002</v>
      </c>
      <c r="E1516" s="286">
        <v>0.16156100000000001</v>
      </c>
      <c r="F1516" s="286">
        <v>0.13614999999999999</v>
      </c>
      <c r="G1516" s="286">
        <v>0.11546999999999999</v>
      </c>
      <c r="H1516" s="286">
        <v>9.4004999999999977E-2</v>
      </c>
      <c r="I1516" s="286">
        <v>9.7460999999999992E-2</v>
      </c>
      <c r="J1516" s="286">
        <v>0.15682299999999999</v>
      </c>
      <c r="K1516" s="286">
        <v>0.17898599999999998</v>
      </c>
      <c r="L1516" s="286">
        <v>8.2077999999999998E-2</v>
      </c>
      <c r="M1516" s="286">
        <v>0.16795999999999997</v>
      </c>
    </row>
    <row r="1517" spans="2:13" ht="13.5" x14ac:dyDescent="0.25">
      <c r="B1517" s="173" t="s">
        <v>4077</v>
      </c>
      <c r="C1517" s="38" t="s">
        <v>1522</v>
      </c>
      <c r="D1517" s="286">
        <v>0</v>
      </c>
      <c r="E1517" s="286">
        <v>0</v>
      </c>
      <c r="F1517" s="286">
        <v>0</v>
      </c>
      <c r="G1517" s="286">
        <v>0</v>
      </c>
      <c r="H1517" s="286">
        <v>3.1351000000000004E-2</v>
      </c>
      <c r="I1517" s="286">
        <v>2.9352000000000003E-2</v>
      </c>
      <c r="J1517" s="286">
        <v>1.7121999999999998E-2</v>
      </c>
      <c r="K1517" s="286">
        <v>4.1183999999999998E-2</v>
      </c>
      <c r="L1517" s="286">
        <v>0.10992499999999999</v>
      </c>
      <c r="M1517" s="286">
        <v>0.24753700000000001</v>
      </c>
    </row>
    <row r="1518" spans="2:13" ht="13.5" x14ac:dyDescent="0.25">
      <c r="B1518" s="173" t="s">
        <v>4078</v>
      </c>
      <c r="C1518" s="38" t="s">
        <v>1523</v>
      </c>
      <c r="D1518" s="286">
        <v>0</v>
      </c>
      <c r="E1518" s="286">
        <v>0</v>
      </c>
      <c r="F1518" s="286">
        <v>0</v>
      </c>
      <c r="G1518" s="286">
        <v>0</v>
      </c>
      <c r="H1518" s="286">
        <v>0</v>
      </c>
      <c r="I1518" s="286">
        <v>0</v>
      </c>
      <c r="J1518" s="286">
        <v>4.829E-3</v>
      </c>
      <c r="K1518" s="286">
        <v>1.3567000000000001E-2</v>
      </c>
      <c r="L1518" s="286">
        <v>3.4508000000000004E-2</v>
      </c>
      <c r="M1518" s="286">
        <v>2.9699000000000003E-2</v>
      </c>
    </row>
    <row r="1519" spans="2:13" ht="13.5" x14ac:dyDescent="0.25">
      <c r="B1519" s="173" t="s">
        <v>4079</v>
      </c>
      <c r="C1519" s="38" t="s">
        <v>1524</v>
      </c>
      <c r="D1519" s="286">
        <v>0</v>
      </c>
      <c r="E1519" s="286">
        <v>0</v>
      </c>
      <c r="F1519" s="286">
        <v>0</v>
      </c>
      <c r="G1519" s="286">
        <v>0</v>
      </c>
      <c r="H1519" s="286">
        <v>0</v>
      </c>
      <c r="I1519" s="286">
        <v>0</v>
      </c>
      <c r="J1519" s="286">
        <v>2.9520000000000002E-3</v>
      </c>
      <c r="K1519" s="286">
        <v>3.7650000000000001E-3</v>
      </c>
      <c r="L1519" s="286">
        <v>2.6716999999999998E-2</v>
      </c>
      <c r="M1519" s="286">
        <v>2.7321000000000002E-2</v>
      </c>
    </row>
    <row r="1520" spans="2:13" ht="13.5" x14ac:dyDescent="0.25">
      <c r="B1520" s="173" t="s">
        <v>4080</v>
      </c>
      <c r="C1520" s="38" t="s">
        <v>1525</v>
      </c>
      <c r="D1520" s="286">
        <v>0</v>
      </c>
      <c r="E1520" s="286">
        <v>0</v>
      </c>
      <c r="F1520" s="286">
        <v>0</v>
      </c>
      <c r="G1520" s="286">
        <v>0</v>
      </c>
      <c r="H1520" s="286">
        <v>0</v>
      </c>
      <c r="I1520" s="286">
        <v>2.653E-3</v>
      </c>
      <c r="J1520" s="286">
        <v>1.1852E-2</v>
      </c>
      <c r="K1520" s="286">
        <v>3.1461999999999997E-2</v>
      </c>
      <c r="L1520" s="286">
        <v>5.7589000000000001E-2</v>
      </c>
      <c r="M1520" s="286">
        <v>4.2728000000000002E-2</v>
      </c>
    </row>
    <row r="1521" spans="2:13" ht="13.5" x14ac:dyDescent="0.25">
      <c r="B1521" s="173" t="s">
        <v>4081</v>
      </c>
      <c r="C1521" s="38" t="s">
        <v>1526</v>
      </c>
      <c r="D1521" s="286">
        <v>1.1051800000000001</v>
      </c>
      <c r="E1521" s="286">
        <v>1.266151</v>
      </c>
      <c r="F1521" s="286">
        <v>1.3828880000000001</v>
      </c>
      <c r="G1521" s="286">
        <v>1.5448000000000002</v>
      </c>
      <c r="H1521" s="286">
        <v>1.6748220000000003</v>
      </c>
      <c r="I1521" s="286">
        <v>1.878871</v>
      </c>
      <c r="J1521" s="286">
        <v>1.986421</v>
      </c>
      <c r="K1521" s="286">
        <v>2.735684</v>
      </c>
      <c r="L1521" s="286">
        <v>3.0654599999999999</v>
      </c>
      <c r="M1521" s="286">
        <v>3.3883719999999995</v>
      </c>
    </row>
    <row r="1522" spans="2:13" ht="13.5" x14ac:dyDescent="0.25">
      <c r="B1522" s="173" t="s">
        <v>4082</v>
      </c>
      <c r="C1522" s="136" t="s">
        <v>2517</v>
      </c>
      <c r="D1522" s="286">
        <v>0.81865399999999999</v>
      </c>
      <c r="E1522" s="286">
        <v>0.71651799999999999</v>
      </c>
      <c r="F1522" s="286">
        <v>0.72912099999999991</v>
      </c>
      <c r="G1522" s="286">
        <v>0.60150300000000001</v>
      </c>
      <c r="H1522" s="286">
        <v>0.235652</v>
      </c>
      <c r="I1522" s="286">
        <v>0.98603499999999999</v>
      </c>
      <c r="J1522" s="286">
        <v>0.761185</v>
      </c>
      <c r="K1522" s="286">
        <v>0.18842600000000001</v>
      </c>
      <c r="L1522" s="286">
        <v>0.32900600000000002</v>
      </c>
      <c r="M1522" s="286">
        <v>0.25934200000000002</v>
      </c>
    </row>
    <row r="1523" spans="2:13" ht="13.5" x14ac:dyDescent="0.25">
      <c r="B1523" s="173" t="s">
        <v>4083</v>
      </c>
      <c r="C1523" s="38" t="s">
        <v>1527</v>
      </c>
      <c r="D1523" s="286">
        <v>0</v>
      </c>
      <c r="E1523" s="286">
        <v>0</v>
      </c>
      <c r="F1523" s="286">
        <v>0</v>
      </c>
      <c r="G1523" s="286">
        <v>0</v>
      </c>
      <c r="H1523" s="286">
        <v>0</v>
      </c>
      <c r="I1523" s="286">
        <v>5.6410000000000002E-3</v>
      </c>
      <c r="J1523" s="286">
        <v>3.7949999999999998E-2</v>
      </c>
      <c r="K1523" s="286">
        <v>7.3269000000000001E-2</v>
      </c>
      <c r="L1523" s="286">
        <v>0.18375000000000002</v>
      </c>
      <c r="M1523" s="286">
        <v>0.142044</v>
      </c>
    </row>
    <row r="1524" spans="2:13" ht="13.5" x14ac:dyDescent="0.25">
      <c r="B1524" s="173" t="s">
        <v>4084</v>
      </c>
      <c r="C1524" s="38" t="s">
        <v>1528</v>
      </c>
      <c r="D1524" s="286">
        <v>0</v>
      </c>
      <c r="E1524" s="286">
        <v>0</v>
      </c>
      <c r="F1524" s="286">
        <v>2.6879999999999999E-3</v>
      </c>
      <c r="G1524" s="286">
        <v>0</v>
      </c>
      <c r="H1524" s="286">
        <v>0</v>
      </c>
      <c r="I1524" s="286">
        <v>9.1299999999999997E-4</v>
      </c>
      <c r="J1524" s="286">
        <v>9.332E-3</v>
      </c>
      <c r="K1524" s="286">
        <v>2.2522E-2</v>
      </c>
      <c r="L1524" s="286">
        <v>9.5757000000000009E-2</v>
      </c>
      <c r="M1524" s="286">
        <v>6.4199000000000006E-2</v>
      </c>
    </row>
    <row r="1525" spans="2:13" ht="13.5" x14ac:dyDescent="0.25">
      <c r="B1525" s="173" t="s">
        <v>4085</v>
      </c>
      <c r="C1525" s="38" t="s">
        <v>1529</v>
      </c>
      <c r="D1525" s="286">
        <v>3.7308000000000001E-2</v>
      </c>
      <c r="E1525" s="286">
        <v>4.6211000000000002E-2</v>
      </c>
      <c r="F1525" s="286">
        <v>5.8229000000000003E-2</v>
      </c>
      <c r="G1525" s="286">
        <v>6.8402000000000004E-2</v>
      </c>
      <c r="H1525" s="286">
        <v>0.15211999999999998</v>
      </c>
      <c r="I1525" s="286">
        <v>0.14180199999999998</v>
      </c>
      <c r="J1525" s="286">
        <v>7.9368000000000008E-2</v>
      </c>
      <c r="K1525" s="286">
        <v>7.5069999999999998E-2</v>
      </c>
      <c r="L1525" s="286">
        <v>0.17299300000000001</v>
      </c>
      <c r="M1525" s="286">
        <v>0.13102900000000001</v>
      </c>
    </row>
    <row r="1526" spans="2:13" ht="13.5" x14ac:dyDescent="0.25">
      <c r="B1526" s="173" t="s">
        <v>4086</v>
      </c>
      <c r="C1526" s="38" t="s">
        <v>1530</v>
      </c>
      <c r="D1526" s="286">
        <v>0</v>
      </c>
      <c r="E1526" s="286">
        <v>0</v>
      </c>
      <c r="F1526" s="286">
        <v>0</v>
      </c>
      <c r="G1526" s="286">
        <v>0</v>
      </c>
      <c r="H1526" s="286">
        <v>0</v>
      </c>
      <c r="I1526" s="286">
        <v>3.6699999999999998E-4</v>
      </c>
      <c r="J1526" s="286">
        <v>1.8389999999999999E-3</v>
      </c>
      <c r="K1526" s="286">
        <v>3.392E-3</v>
      </c>
      <c r="L1526" s="286">
        <v>1.108E-3</v>
      </c>
      <c r="M1526" s="286">
        <v>1.176E-3</v>
      </c>
    </row>
    <row r="1527" spans="2:13" ht="13.5" x14ac:dyDescent="0.25">
      <c r="B1527" s="173" t="s">
        <v>4087</v>
      </c>
      <c r="C1527" s="38" t="s">
        <v>1531</v>
      </c>
      <c r="D1527" s="286">
        <v>0</v>
      </c>
      <c r="E1527" s="286">
        <v>0</v>
      </c>
      <c r="F1527" s="286">
        <v>0</v>
      </c>
      <c r="G1527" s="286">
        <v>0</v>
      </c>
      <c r="H1527" s="286">
        <v>0</v>
      </c>
      <c r="I1527" s="286">
        <v>0</v>
      </c>
      <c r="J1527" s="286">
        <v>4.2030000000000001E-3</v>
      </c>
      <c r="K1527" s="286">
        <v>5.8539999999999998E-3</v>
      </c>
      <c r="L1527" s="286">
        <v>2.3010000000000001E-3</v>
      </c>
      <c r="M1527" s="286">
        <v>1.3700000000000001E-3</v>
      </c>
    </row>
    <row r="1528" spans="2:13" ht="13.5" x14ac:dyDescent="0.25">
      <c r="B1528" s="173" t="s">
        <v>4088</v>
      </c>
      <c r="C1528" s="38" t="s">
        <v>1532</v>
      </c>
      <c r="D1528" s="286">
        <v>0</v>
      </c>
      <c r="E1528" s="286">
        <v>0</v>
      </c>
      <c r="F1528" s="286">
        <v>0</v>
      </c>
      <c r="G1528" s="286">
        <v>0</v>
      </c>
      <c r="H1528" s="286">
        <v>0</v>
      </c>
      <c r="I1528" s="286">
        <v>0</v>
      </c>
      <c r="J1528" s="286">
        <v>2.3837999999999998E-2</v>
      </c>
      <c r="K1528" s="286">
        <v>8.8574E-2</v>
      </c>
      <c r="L1528" s="286">
        <v>0.16820800000000002</v>
      </c>
      <c r="M1528" s="286">
        <v>0.21260099999999998</v>
      </c>
    </row>
    <row r="1529" spans="2:13" ht="13.5" x14ac:dyDescent="0.25">
      <c r="B1529" s="173" t="s">
        <v>4089</v>
      </c>
      <c r="C1529" s="38" t="s">
        <v>1533</v>
      </c>
      <c r="D1529" s="286">
        <v>0.53366999999999998</v>
      </c>
      <c r="E1529" s="286">
        <v>0</v>
      </c>
      <c r="F1529" s="286">
        <v>0</v>
      </c>
      <c r="G1529" s="286">
        <v>6.2608999999999998E-2</v>
      </c>
      <c r="H1529" s="286">
        <v>8.7349999999999997E-3</v>
      </c>
      <c r="I1529" s="286">
        <v>4.6036999999999995E-2</v>
      </c>
      <c r="J1529" s="286">
        <v>0.414074</v>
      </c>
      <c r="K1529" s="286">
        <v>1.0928370000000001</v>
      </c>
      <c r="L1529" s="286">
        <v>1.8734960000000001</v>
      </c>
      <c r="M1529" s="286">
        <v>1.5357730000000001</v>
      </c>
    </row>
    <row r="1530" spans="2:13" ht="13.5" x14ac:dyDescent="0.25">
      <c r="B1530" s="173" t="s">
        <v>4090</v>
      </c>
      <c r="C1530" s="38" t="s">
        <v>1534</v>
      </c>
      <c r="D1530" s="286">
        <v>10.110007</v>
      </c>
      <c r="E1530" s="286">
        <v>12.203327</v>
      </c>
      <c r="F1530" s="286">
        <v>14.473182</v>
      </c>
      <c r="G1530" s="286">
        <v>16.628827000000001</v>
      </c>
      <c r="H1530" s="286">
        <v>19.774257000000002</v>
      </c>
      <c r="I1530" s="286">
        <v>23.233438999999997</v>
      </c>
      <c r="J1530" s="286">
        <v>22.368060000000003</v>
      </c>
      <c r="K1530" s="286">
        <v>23.958819000000002</v>
      </c>
      <c r="L1530" s="286">
        <v>34.306978999999998</v>
      </c>
      <c r="M1530" s="286">
        <v>41.946326999999997</v>
      </c>
    </row>
    <row r="1531" spans="2:13" ht="13.5" x14ac:dyDescent="0.25">
      <c r="B1531" s="173" t="s">
        <v>4091</v>
      </c>
      <c r="C1531" s="38" t="s">
        <v>1535</v>
      </c>
      <c r="D1531" s="286">
        <v>0</v>
      </c>
      <c r="E1531" s="286">
        <v>0</v>
      </c>
      <c r="F1531" s="286">
        <v>0</v>
      </c>
      <c r="G1531" s="286">
        <v>0</v>
      </c>
      <c r="H1531" s="286">
        <v>0</v>
      </c>
      <c r="I1531" s="286">
        <v>3.6739999999999997E-3</v>
      </c>
      <c r="J1531" s="286">
        <v>4.8906999999999999E-2</v>
      </c>
      <c r="K1531" s="286">
        <v>0.30107100000000003</v>
      </c>
      <c r="L1531" s="286">
        <v>0.73831099999999994</v>
      </c>
      <c r="M1531" s="286">
        <v>0.83055400000000001</v>
      </c>
    </row>
    <row r="1532" spans="2:13" ht="13.5" x14ac:dyDescent="0.25">
      <c r="B1532" s="173" t="s">
        <v>4092</v>
      </c>
      <c r="C1532" s="38" t="s">
        <v>1536</v>
      </c>
      <c r="D1532" s="286">
        <v>44.637588000000001</v>
      </c>
      <c r="E1532" s="286">
        <v>40.426344999999998</v>
      </c>
      <c r="F1532" s="286">
        <v>31.812901999999998</v>
      </c>
      <c r="G1532" s="286">
        <v>55.300548999999997</v>
      </c>
      <c r="H1532" s="286">
        <v>57.628056000000001</v>
      </c>
      <c r="I1532" s="286">
        <v>69.004710000000003</v>
      </c>
      <c r="J1532" s="286">
        <v>69.585465999999997</v>
      </c>
      <c r="K1532" s="286">
        <v>74.203152999999986</v>
      </c>
      <c r="L1532" s="286">
        <v>84.369837000000004</v>
      </c>
      <c r="M1532" s="286">
        <v>86.194828000000001</v>
      </c>
    </row>
    <row r="1533" spans="2:13" ht="13.5" x14ac:dyDescent="0.25">
      <c r="B1533" s="173" t="s">
        <v>4093</v>
      </c>
      <c r="C1533" s="38" t="s">
        <v>1537</v>
      </c>
      <c r="D1533" s="286">
        <v>0</v>
      </c>
      <c r="E1533" s="286">
        <v>0</v>
      </c>
      <c r="F1533" s="286">
        <v>0</v>
      </c>
      <c r="G1533" s="286">
        <v>0</v>
      </c>
      <c r="H1533" s="286">
        <v>0</v>
      </c>
      <c r="I1533" s="286">
        <v>1.031E-3</v>
      </c>
      <c r="J1533" s="286">
        <v>1.7806000000000002E-2</v>
      </c>
      <c r="K1533" s="286">
        <v>1.5206999999999998E-2</v>
      </c>
      <c r="L1533" s="286">
        <v>2.2055999999999999E-2</v>
      </c>
      <c r="M1533" s="286">
        <v>3.8334E-2</v>
      </c>
    </row>
    <row r="1534" spans="2:13" ht="13.5" x14ac:dyDescent="0.25">
      <c r="B1534" s="173" t="s">
        <v>4094</v>
      </c>
      <c r="C1534" s="38" t="s">
        <v>1538</v>
      </c>
      <c r="D1534" s="286">
        <v>0</v>
      </c>
      <c r="E1534" s="286">
        <v>0</v>
      </c>
      <c r="F1534" s="286">
        <v>0</v>
      </c>
      <c r="G1534" s="286">
        <v>0</v>
      </c>
      <c r="H1534" s="286">
        <v>0</v>
      </c>
      <c r="I1534" s="286">
        <v>0</v>
      </c>
      <c r="J1534" s="286">
        <v>0</v>
      </c>
      <c r="K1534" s="286">
        <v>2.2699999999999999E-4</v>
      </c>
      <c r="L1534" s="286">
        <v>5.4100000000000003E-4</v>
      </c>
      <c r="M1534" s="286">
        <v>3.5070000000000001E-3</v>
      </c>
    </row>
    <row r="1535" spans="2:13" ht="13.5" x14ac:dyDescent="0.25">
      <c r="B1535" s="173" t="s">
        <v>4095</v>
      </c>
      <c r="C1535" s="38" t="s">
        <v>1539</v>
      </c>
      <c r="D1535" s="286">
        <v>0</v>
      </c>
      <c r="E1535" s="286">
        <v>0</v>
      </c>
      <c r="F1535" s="286">
        <v>0</v>
      </c>
      <c r="G1535" s="286">
        <v>0</v>
      </c>
      <c r="H1535" s="286">
        <v>0</v>
      </c>
      <c r="I1535" s="286">
        <v>7.85E-4</v>
      </c>
      <c r="J1535" s="286">
        <v>5.6299999999999992E-4</v>
      </c>
      <c r="K1535" s="286">
        <v>6.7330000000000003E-3</v>
      </c>
      <c r="L1535" s="286">
        <v>3.0025000000000003E-2</v>
      </c>
      <c r="M1535" s="286">
        <v>2.8337999999999999E-2</v>
      </c>
    </row>
    <row r="1536" spans="2:13" ht="13.5" x14ac:dyDescent="0.25">
      <c r="B1536" s="173" t="s">
        <v>4096</v>
      </c>
      <c r="C1536" s="38" t="s">
        <v>1540</v>
      </c>
      <c r="D1536" s="286">
        <v>0</v>
      </c>
      <c r="E1536" s="286">
        <v>0</v>
      </c>
      <c r="F1536" s="286">
        <v>0</v>
      </c>
      <c r="G1536" s="286">
        <v>0</v>
      </c>
      <c r="H1536" s="286">
        <v>0</v>
      </c>
      <c r="I1536" s="286">
        <v>0</v>
      </c>
      <c r="J1536" s="286">
        <v>8.515E-3</v>
      </c>
      <c r="K1536" s="286">
        <v>7.2039999999999995E-3</v>
      </c>
      <c r="L1536" s="286">
        <v>2.6244999999999997E-2</v>
      </c>
      <c r="M1536" s="286">
        <v>3.1736E-2</v>
      </c>
    </row>
    <row r="1537" spans="2:13" ht="13.5" x14ac:dyDescent="0.25">
      <c r="B1537" s="173" t="s">
        <v>4097</v>
      </c>
      <c r="C1537" s="38" t="s">
        <v>1541</v>
      </c>
      <c r="D1537" s="286">
        <v>0</v>
      </c>
      <c r="E1537" s="286">
        <v>0</v>
      </c>
      <c r="F1537" s="286">
        <v>0</v>
      </c>
      <c r="G1537" s="286">
        <v>0</v>
      </c>
      <c r="H1537" s="286">
        <v>4.5899999999999999E-4</v>
      </c>
      <c r="I1537" s="286">
        <v>3.9600999999999997E-2</v>
      </c>
      <c r="J1537" s="286">
        <v>0.18001200000000001</v>
      </c>
      <c r="K1537" s="286">
        <v>0.36002000000000001</v>
      </c>
      <c r="L1537" s="286">
        <v>1.21712</v>
      </c>
      <c r="M1537" s="286">
        <v>0.92070300000000005</v>
      </c>
    </row>
    <row r="1538" spans="2:13" ht="13.5" x14ac:dyDescent="0.25">
      <c r="B1538" s="173" t="s">
        <v>4098</v>
      </c>
      <c r="C1538" s="38" t="s">
        <v>1542</v>
      </c>
      <c r="D1538" s="286">
        <v>1.490866</v>
      </c>
      <c r="E1538" s="286">
        <v>0.71387699999999998</v>
      </c>
      <c r="F1538" s="286">
        <v>0.79516399999999998</v>
      </c>
      <c r="G1538" s="286">
        <v>1.856897</v>
      </c>
      <c r="H1538" s="286">
        <v>3.6890429999999999</v>
      </c>
      <c r="I1538" s="286">
        <v>5.7580470000000004</v>
      </c>
      <c r="J1538" s="286">
        <v>8.2767180000000007</v>
      </c>
      <c r="K1538" s="286">
        <v>7.8984839999999998</v>
      </c>
      <c r="L1538" s="286">
        <v>13.429800999999999</v>
      </c>
      <c r="M1538" s="286">
        <v>16.082584000000001</v>
      </c>
    </row>
    <row r="1539" spans="2:13" ht="13.5" x14ac:dyDescent="0.25">
      <c r="B1539" s="173" t="s">
        <v>4099</v>
      </c>
      <c r="C1539" s="38" t="s">
        <v>1543</v>
      </c>
      <c r="D1539" s="286">
        <v>0</v>
      </c>
      <c r="E1539" s="286">
        <v>0</v>
      </c>
      <c r="F1539" s="286">
        <v>0</v>
      </c>
      <c r="G1539" s="286">
        <v>0</v>
      </c>
      <c r="H1539" s="286">
        <v>1.1E-5</v>
      </c>
      <c r="I1539" s="286">
        <v>9.4669999999999997E-3</v>
      </c>
      <c r="J1539" s="286">
        <v>9.0600000000000003E-3</v>
      </c>
      <c r="K1539" s="286">
        <v>3.1979999999999999E-3</v>
      </c>
      <c r="L1539" s="286">
        <v>4.9309999999999996E-3</v>
      </c>
      <c r="M1539" s="286">
        <v>1.3937E-2</v>
      </c>
    </row>
    <row r="1540" spans="2:13" ht="13.5" x14ac:dyDescent="0.25">
      <c r="B1540" s="173" t="s">
        <v>4100</v>
      </c>
      <c r="C1540" s="38" t="s">
        <v>1544</v>
      </c>
      <c r="D1540" s="286">
        <v>0</v>
      </c>
      <c r="E1540" s="286">
        <v>0</v>
      </c>
      <c r="F1540" s="286">
        <v>9.8999999999999994E-5</v>
      </c>
      <c r="G1540" s="286">
        <v>0</v>
      </c>
      <c r="H1540" s="286">
        <v>0</v>
      </c>
      <c r="I1540" s="286">
        <v>2.6279999999999997E-3</v>
      </c>
      <c r="J1540" s="286">
        <v>1.5389E-2</v>
      </c>
      <c r="K1540" s="286">
        <v>2.6627999999999999E-2</v>
      </c>
      <c r="L1540" s="286">
        <v>5.9385000000000007E-2</v>
      </c>
      <c r="M1540" s="286">
        <v>7.1765999999999996E-2</v>
      </c>
    </row>
    <row r="1541" spans="2:13" ht="13.5" x14ac:dyDescent="0.25">
      <c r="B1541" s="173" t="s">
        <v>4101</v>
      </c>
      <c r="C1541" s="38" t="s">
        <v>1545</v>
      </c>
      <c r="D1541" s="286">
        <v>0</v>
      </c>
      <c r="E1541" s="286">
        <v>0</v>
      </c>
      <c r="F1541" s="286">
        <v>0</v>
      </c>
      <c r="G1541" s="286">
        <v>0</v>
      </c>
      <c r="H1541" s="286">
        <v>0</v>
      </c>
      <c r="I1541" s="286">
        <v>6.313E-3</v>
      </c>
      <c r="J1541" s="286">
        <v>1.0956E-2</v>
      </c>
      <c r="K1541" s="286">
        <v>2.9790000000000001E-2</v>
      </c>
      <c r="L1541" s="286">
        <v>8.3719999999999989E-2</v>
      </c>
      <c r="M1541" s="286">
        <v>3.2877999999999998E-2</v>
      </c>
    </row>
    <row r="1542" spans="2:13" ht="13.5" x14ac:dyDescent="0.25">
      <c r="B1542" s="173" t="s">
        <v>4102</v>
      </c>
      <c r="C1542" s="38" t="s">
        <v>1546</v>
      </c>
      <c r="D1542" s="286">
        <v>0</v>
      </c>
      <c r="E1542" s="286">
        <v>0</v>
      </c>
      <c r="F1542" s="286">
        <v>0</v>
      </c>
      <c r="G1542" s="286">
        <v>9.2000000000000003E-4</v>
      </c>
      <c r="H1542" s="286">
        <v>0</v>
      </c>
      <c r="I1542" s="286">
        <v>0</v>
      </c>
      <c r="J1542" s="286">
        <v>0</v>
      </c>
      <c r="K1542" s="286">
        <v>0</v>
      </c>
      <c r="L1542" s="286">
        <v>0</v>
      </c>
      <c r="M1542" s="286">
        <v>0</v>
      </c>
    </row>
    <row r="1543" spans="2:13" ht="13.5" x14ac:dyDescent="0.25">
      <c r="B1543" s="173" t="s">
        <v>4103</v>
      </c>
      <c r="C1543" s="38" t="s">
        <v>1547</v>
      </c>
      <c r="D1543" s="286">
        <v>0.17328800000000003</v>
      </c>
      <c r="E1543" s="286">
        <v>0.25205</v>
      </c>
      <c r="F1543" s="286">
        <v>0.178315</v>
      </c>
      <c r="G1543" s="286">
        <v>0.14581500000000003</v>
      </c>
      <c r="H1543" s="286">
        <v>0.12560100000000002</v>
      </c>
      <c r="I1543" s="286">
        <v>0.17363999999999999</v>
      </c>
      <c r="J1543" s="286">
        <v>0.17559699999999998</v>
      </c>
      <c r="K1543" s="286">
        <v>0.16845500000000002</v>
      </c>
      <c r="L1543" s="286">
        <v>0.24385799999999999</v>
      </c>
      <c r="M1543" s="286">
        <v>0.23628099999999996</v>
      </c>
    </row>
    <row r="1544" spans="2:13" ht="13.5" x14ac:dyDescent="0.25">
      <c r="B1544" s="173" t="s">
        <v>4104</v>
      </c>
      <c r="C1544" s="38" t="s">
        <v>1548</v>
      </c>
      <c r="D1544" s="286">
        <v>0</v>
      </c>
      <c r="E1544" s="286">
        <v>0</v>
      </c>
      <c r="F1544" s="286">
        <v>0</v>
      </c>
      <c r="G1544" s="286">
        <v>0</v>
      </c>
      <c r="H1544" s="286">
        <v>0</v>
      </c>
      <c r="I1544" s="286">
        <v>1.4059999999999999E-3</v>
      </c>
      <c r="J1544" s="286">
        <v>1.0144E-2</v>
      </c>
      <c r="K1544" s="286">
        <v>1.4038999999999999E-2</v>
      </c>
      <c r="L1544" s="286">
        <v>6.7849999999999994E-2</v>
      </c>
      <c r="M1544" s="286">
        <v>2.1536E-2</v>
      </c>
    </row>
    <row r="1545" spans="2:13" ht="13.5" x14ac:dyDescent="0.25">
      <c r="B1545" s="173" t="s">
        <v>4105</v>
      </c>
      <c r="C1545" s="38" t="s">
        <v>1549</v>
      </c>
      <c r="D1545" s="286">
        <v>0.16200399999999998</v>
      </c>
      <c r="E1545" s="286">
        <v>0.209621</v>
      </c>
      <c r="F1545" s="286">
        <v>0.17928999999999998</v>
      </c>
      <c r="G1545" s="286">
        <v>0.16257600000000003</v>
      </c>
      <c r="H1545" s="286">
        <v>0.183425</v>
      </c>
      <c r="I1545" s="286">
        <v>0.16686600000000001</v>
      </c>
      <c r="J1545" s="286">
        <v>0.10986800000000001</v>
      </c>
      <c r="K1545" s="286">
        <v>0.16553000000000001</v>
      </c>
      <c r="L1545" s="286">
        <v>0.22208800000000001</v>
      </c>
      <c r="M1545" s="286">
        <v>0.14670700000000003</v>
      </c>
    </row>
    <row r="1546" spans="2:13" ht="13.5" x14ac:dyDescent="0.25">
      <c r="B1546" s="173" t="s">
        <v>4106</v>
      </c>
      <c r="C1546" s="38" t="s">
        <v>1550</v>
      </c>
      <c r="D1546" s="286">
        <v>41.182018999999997</v>
      </c>
      <c r="E1546" s="286">
        <v>49.721546000000004</v>
      </c>
      <c r="F1546" s="286">
        <v>53.028272000000001</v>
      </c>
      <c r="G1546" s="286">
        <v>56.951160999999999</v>
      </c>
      <c r="H1546" s="286">
        <v>62.953643</v>
      </c>
      <c r="I1546" s="286">
        <v>70.411361999999997</v>
      </c>
      <c r="J1546" s="286">
        <v>72.048474999999996</v>
      </c>
      <c r="K1546" s="286">
        <v>56.782313999999992</v>
      </c>
      <c r="L1546" s="286">
        <v>56.813206000000001</v>
      </c>
      <c r="M1546" s="286">
        <v>104.99381399999999</v>
      </c>
    </row>
    <row r="1547" spans="2:13" ht="13.5" x14ac:dyDescent="0.25">
      <c r="B1547" s="173" t="s">
        <v>4107</v>
      </c>
      <c r="C1547" s="38" t="s">
        <v>1551</v>
      </c>
      <c r="D1547" s="286">
        <v>0</v>
      </c>
      <c r="E1547" s="286">
        <v>0</v>
      </c>
      <c r="F1547" s="286">
        <v>0</v>
      </c>
      <c r="G1547" s="286">
        <v>0</v>
      </c>
      <c r="H1547" s="286">
        <v>0</v>
      </c>
      <c r="I1547" s="286">
        <v>1.1769999999999999E-2</v>
      </c>
      <c r="J1547" s="286">
        <v>2.6698E-2</v>
      </c>
      <c r="K1547" s="286">
        <v>9.4863000000000003E-2</v>
      </c>
      <c r="L1547" s="286">
        <v>0.18907199999999999</v>
      </c>
      <c r="M1547" s="286">
        <v>0.194719</v>
      </c>
    </row>
    <row r="1548" spans="2:13" ht="13.5" x14ac:dyDescent="0.25">
      <c r="B1548" s="173" t="s">
        <v>4108</v>
      </c>
      <c r="C1548" s="38" t="s">
        <v>1552</v>
      </c>
      <c r="D1548" s="286">
        <v>4.6435029999999999</v>
      </c>
      <c r="E1548" s="286">
        <v>3.680539</v>
      </c>
      <c r="F1548" s="286">
        <v>4.0867299999999993</v>
      </c>
      <c r="G1548" s="286">
        <v>3.8970019999999996</v>
      </c>
      <c r="H1548" s="286">
        <v>4.7651390000000005</v>
      </c>
      <c r="I1548" s="286">
        <v>3.6786089999999998</v>
      </c>
      <c r="J1548" s="286">
        <v>4.2942229999999997</v>
      </c>
      <c r="K1548" s="286">
        <v>4.661416</v>
      </c>
      <c r="L1548" s="286">
        <v>4.6378749999999993</v>
      </c>
      <c r="M1548" s="286">
        <v>4.5815219999999997</v>
      </c>
    </row>
    <row r="1549" spans="2:13" ht="13.5" x14ac:dyDescent="0.25">
      <c r="B1549" s="173" t="s">
        <v>4109</v>
      </c>
      <c r="C1549" s="38" t="s">
        <v>1553</v>
      </c>
      <c r="D1549" s="286">
        <v>0</v>
      </c>
      <c r="E1549" s="286">
        <v>0</v>
      </c>
      <c r="F1549" s="286">
        <v>0</v>
      </c>
      <c r="G1549" s="286">
        <v>0</v>
      </c>
      <c r="H1549" s="286">
        <v>0</v>
      </c>
      <c r="I1549" s="286">
        <v>2.1402000000000001E-2</v>
      </c>
      <c r="J1549" s="286">
        <v>8.0528000000000002E-2</v>
      </c>
      <c r="K1549" s="286">
        <v>6.8035999999999999E-2</v>
      </c>
      <c r="L1549" s="286">
        <v>0.19388000000000002</v>
      </c>
      <c r="M1549" s="286">
        <v>0.29464400000000002</v>
      </c>
    </row>
    <row r="1550" spans="2:13" ht="13.5" x14ac:dyDescent="0.25">
      <c r="B1550" s="173" t="s">
        <v>4110</v>
      </c>
      <c r="C1550" s="38" t="s">
        <v>1554</v>
      </c>
      <c r="D1550" s="286">
        <v>0</v>
      </c>
      <c r="E1550" s="286">
        <v>0</v>
      </c>
      <c r="F1550" s="286">
        <v>0</v>
      </c>
      <c r="G1550" s="286">
        <v>0</v>
      </c>
      <c r="H1550" s="286">
        <v>0</v>
      </c>
      <c r="I1550" s="286">
        <v>0</v>
      </c>
      <c r="J1550" s="286">
        <v>1.6329999999999999E-3</v>
      </c>
      <c r="K1550" s="286">
        <v>2.5850000000000001E-3</v>
      </c>
      <c r="L1550" s="286">
        <v>2.9989999999999999E-3</v>
      </c>
      <c r="M1550" s="286">
        <v>1.38E-2</v>
      </c>
    </row>
    <row r="1551" spans="2:13" ht="13.5" x14ac:dyDescent="0.25">
      <c r="B1551" s="173" t="s">
        <v>4111</v>
      </c>
      <c r="C1551" s="38" t="s">
        <v>1555</v>
      </c>
      <c r="D1551" s="286">
        <v>0</v>
      </c>
      <c r="E1551" s="286">
        <v>0</v>
      </c>
      <c r="F1551" s="286">
        <v>0</v>
      </c>
      <c r="G1551" s="286">
        <v>0</v>
      </c>
      <c r="H1551" s="286">
        <v>0</v>
      </c>
      <c r="I1551" s="286">
        <v>0</v>
      </c>
      <c r="J1551" s="286">
        <v>0</v>
      </c>
      <c r="K1551" s="286">
        <v>0</v>
      </c>
      <c r="L1551" s="286">
        <v>0</v>
      </c>
      <c r="M1551" s="286">
        <v>0</v>
      </c>
    </row>
    <row r="1552" spans="2:13" ht="13.5" x14ac:dyDescent="0.25">
      <c r="B1552" s="173" t="s">
        <v>4112</v>
      </c>
      <c r="C1552" s="38" t="s">
        <v>1556</v>
      </c>
      <c r="D1552" s="286">
        <v>0</v>
      </c>
      <c r="E1552" s="286">
        <v>0</v>
      </c>
      <c r="F1552" s="286">
        <v>0</v>
      </c>
      <c r="G1552" s="286">
        <v>0</v>
      </c>
      <c r="H1552" s="286">
        <v>0</v>
      </c>
      <c r="I1552" s="286">
        <v>7.1850999999999998E-2</v>
      </c>
      <c r="J1552" s="286">
        <v>0.22103100000000003</v>
      </c>
      <c r="K1552" s="286">
        <v>0.42421599999999993</v>
      </c>
      <c r="L1552" s="286">
        <v>0.70780300000000007</v>
      </c>
      <c r="M1552" s="286">
        <v>0.62677500000000008</v>
      </c>
    </row>
    <row r="1553" spans="2:13" ht="13.5" x14ac:dyDescent="0.25">
      <c r="B1553" s="173" t="s">
        <v>4113</v>
      </c>
      <c r="C1553" s="38" t="s">
        <v>1557</v>
      </c>
      <c r="D1553" s="286">
        <v>0</v>
      </c>
      <c r="E1553" s="286">
        <v>0</v>
      </c>
      <c r="F1553" s="286">
        <v>0</v>
      </c>
      <c r="G1553" s="286">
        <v>0</v>
      </c>
      <c r="H1553" s="286">
        <v>0</v>
      </c>
      <c r="I1553" s="286">
        <v>0</v>
      </c>
      <c r="J1553" s="286">
        <v>4.7990000000000003E-3</v>
      </c>
      <c r="K1553" s="286">
        <v>1.3462999999999999E-2</v>
      </c>
      <c r="L1553" s="286">
        <v>1.1221E-2</v>
      </c>
      <c r="M1553" s="286">
        <v>1.1226999999999999E-2</v>
      </c>
    </row>
    <row r="1554" spans="2:13" ht="13.5" x14ac:dyDescent="0.25">
      <c r="B1554" s="173" t="s">
        <v>4114</v>
      </c>
      <c r="C1554" s="38" t="s">
        <v>1558</v>
      </c>
      <c r="D1554" s="286">
        <v>0</v>
      </c>
      <c r="E1554" s="286">
        <v>0</v>
      </c>
      <c r="F1554" s="286">
        <v>0</v>
      </c>
      <c r="G1554" s="286">
        <v>0</v>
      </c>
      <c r="H1554" s="286">
        <v>0</v>
      </c>
      <c r="I1554" s="286">
        <v>1.5779000000000001E-2</v>
      </c>
      <c r="J1554" s="286">
        <v>2.3762999999999999E-2</v>
      </c>
      <c r="K1554" s="286">
        <v>0.231241</v>
      </c>
      <c r="L1554" s="286">
        <v>0.45078299999999993</v>
      </c>
      <c r="M1554" s="286">
        <v>0.46448</v>
      </c>
    </row>
    <row r="1555" spans="2:13" ht="13.5" x14ac:dyDescent="0.25">
      <c r="B1555" s="173" t="s">
        <v>4115</v>
      </c>
      <c r="C1555" s="38" t="s">
        <v>1559</v>
      </c>
      <c r="D1555" s="286">
        <v>0</v>
      </c>
      <c r="E1555" s="286">
        <v>0</v>
      </c>
      <c r="F1555" s="286">
        <v>0</v>
      </c>
      <c r="G1555" s="286">
        <v>0</v>
      </c>
      <c r="H1555" s="286">
        <v>0</v>
      </c>
      <c r="I1555" s="286">
        <v>0</v>
      </c>
      <c r="J1555" s="286">
        <v>4.0265999999999996E-2</v>
      </c>
      <c r="K1555" s="286">
        <v>2.7969999999999998E-2</v>
      </c>
      <c r="L1555" s="286">
        <v>2.4870999999999997E-2</v>
      </c>
      <c r="M1555" s="286">
        <v>2.1520999999999998E-2</v>
      </c>
    </row>
    <row r="1556" spans="2:13" ht="13.5" x14ac:dyDescent="0.25">
      <c r="B1556" s="173" t="s">
        <v>4116</v>
      </c>
      <c r="C1556" s="38" t="s">
        <v>1560</v>
      </c>
      <c r="D1556" s="286">
        <v>0</v>
      </c>
      <c r="E1556" s="286">
        <v>0</v>
      </c>
      <c r="F1556" s="286">
        <v>0</v>
      </c>
      <c r="G1556" s="286">
        <v>0</v>
      </c>
      <c r="H1556" s="286">
        <v>0</v>
      </c>
      <c r="I1556" s="286">
        <v>0</v>
      </c>
      <c r="J1556" s="286">
        <v>8.2100000000000001E-4</v>
      </c>
      <c r="K1556" s="286">
        <v>1.6069999999999999E-3</v>
      </c>
      <c r="L1556" s="286">
        <v>1.1722E-2</v>
      </c>
      <c r="M1556" s="286">
        <v>6.5870000000000008E-3</v>
      </c>
    </row>
    <row r="1557" spans="2:13" ht="13.5" x14ac:dyDescent="0.25">
      <c r="B1557" s="173" t="s">
        <v>4117</v>
      </c>
      <c r="C1557" s="38" t="s">
        <v>1561</v>
      </c>
      <c r="D1557" s="286">
        <v>0</v>
      </c>
      <c r="E1557" s="286">
        <v>0</v>
      </c>
      <c r="F1557" s="286">
        <v>0</v>
      </c>
      <c r="G1557" s="286">
        <v>0</v>
      </c>
      <c r="H1557" s="286">
        <v>0</v>
      </c>
      <c r="I1557" s="286">
        <v>5.5999999999999999E-5</v>
      </c>
      <c r="J1557" s="286">
        <v>3.3827000000000003E-2</v>
      </c>
      <c r="K1557" s="286">
        <v>0.12258100000000001</v>
      </c>
      <c r="L1557" s="286">
        <v>0.19039600000000001</v>
      </c>
      <c r="M1557" s="286">
        <v>0.20770899999999998</v>
      </c>
    </row>
    <row r="1558" spans="2:13" ht="13.5" x14ac:dyDescent="0.25">
      <c r="B1558" s="173" t="s">
        <v>4118</v>
      </c>
      <c r="C1558" s="38" t="s">
        <v>1562</v>
      </c>
      <c r="D1558" s="286">
        <v>0</v>
      </c>
      <c r="E1558" s="286">
        <v>0</v>
      </c>
      <c r="F1558" s="286">
        <v>0</v>
      </c>
      <c r="G1558" s="286">
        <v>0</v>
      </c>
      <c r="H1558" s="286">
        <v>0</v>
      </c>
      <c r="I1558" s="286">
        <v>0</v>
      </c>
      <c r="J1558" s="286">
        <v>2.9576000000000002E-2</v>
      </c>
      <c r="K1558" s="286">
        <v>4.8118999999999995E-2</v>
      </c>
      <c r="L1558" s="286">
        <v>6.0777999999999999E-2</v>
      </c>
      <c r="M1558" s="286">
        <v>5.9257000000000004E-2</v>
      </c>
    </row>
    <row r="1559" spans="2:13" ht="13.5" x14ac:dyDescent="0.25">
      <c r="B1559" s="173" t="s">
        <v>4119</v>
      </c>
      <c r="C1559" s="38" t="s">
        <v>1563</v>
      </c>
      <c r="D1559" s="286">
        <v>0</v>
      </c>
      <c r="E1559" s="286">
        <v>0</v>
      </c>
      <c r="F1559" s="286">
        <v>0</v>
      </c>
      <c r="G1559" s="286">
        <v>0</v>
      </c>
      <c r="H1559" s="286">
        <v>0</v>
      </c>
      <c r="I1559" s="286">
        <v>0</v>
      </c>
      <c r="J1559" s="286">
        <v>7.4229999999999999E-3</v>
      </c>
      <c r="K1559" s="286">
        <v>1.8675999999999998E-2</v>
      </c>
      <c r="L1559" s="286">
        <v>7.0472000000000007E-2</v>
      </c>
      <c r="M1559" s="286">
        <v>8.5379999999999998E-2</v>
      </c>
    </row>
    <row r="1560" spans="2:13" ht="13.5" x14ac:dyDescent="0.25">
      <c r="B1560" s="173" t="s">
        <v>4120</v>
      </c>
      <c r="C1560" s="38" t="s">
        <v>1564</v>
      </c>
      <c r="D1560" s="286">
        <v>0.38603399999999999</v>
      </c>
      <c r="E1560" s="286">
        <v>0.15943200000000002</v>
      </c>
      <c r="F1560" s="286">
        <v>0.10324700000000001</v>
      </c>
      <c r="G1560" s="286">
        <v>3.2378999999999998E-2</v>
      </c>
      <c r="H1560" s="286">
        <v>1.9571000000000002E-2</v>
      </c>
      <c r="I1560" s="286">
        <v>1.491E-2</v>
      </c>
      <c r="J1560" s="286">
        <v>0.92606899999999992</v>
      </c>
      <c r="K1560" s="286">
        <v>4.038341</v>
      </c>
      <c r="L1560" s="286">
        <v>9.2351260000000011</v>
      </c>
      <c r="M1560" s="286">
        <v>12.650092000000001</v>
      </c>
    </row>
    <row r="1561" spans="2:13" ht="13.5" x14ac:dyDescent="0.25">
      <c r="B1561" s="173" t="s">
        <v>4121</v>
      </c>
      <c r="C1561" s="38" t="s">
        <v>1565</v>
      </c>
      <c r="D1561" s="286">
        <v>0</v>
      </c>
      <c r="E1561" s="286">
        <v>0</v>
      </c>
      <c r="F1561" s="286">
        <v>0</v>
      </c>
      <c r="G1561" s="286">
        <v>0</v>
      </c>
      <c r="H1561" s="286">
        <v>0</v>
      </c>
      <c r="I1561" s="286">
        <v>0</v>
      </c>
      <c r="J1561" s="286">
        <v>6.3820000000000005E-3</v>
      </c>
      <c r="K1561" s="286">
        <v>2.1803999999999997E-2</v>
      </c>
      <c r="L1561" s="286">
        <v>3.0324999999999998E-2</v>
      </c>
      <c r="M1561" s="286">
        <v>2.4624E-2</v>
      </c>
    </row>
    <row r="1562" spans="2:13" ht="13.5" x14ac:dyDescent="0.25">
      <c r="B1562" s="173" t="s">
        <v>4122</v>
      </c>
      <c r="C1562" s="38" t="s">
        <v>1566</v>
      </c>
      <c r="D1562" s="286">
        <v>0.23788799999999999</v>
      </c>
      <c r="E1562" s="286">
        <v>0.188858</v>
      </c>
      <c r="F1562" s="286">
        <v>0.22395599999999999</v>
      </c>
      <c r="G1562" s="286">
        <v>0.222686</v>
      </c>
      <c r="H1562" s="286">
        <v>0.217414</v>
      </c>
      <c r="I1562" s="286">
        <v>0.27823300000000001</v>
      </c>
      <c r="J1562" s="286">
        <v>0.28931099999999998</v>
      </c>
      <c r="K1562" s="286">
        <v>0.32839799999999997</v>
      </c>
      <c r="L1562" s="286">
        <v>0.424371</v>
      </c>
      <c r="M1562" s="286">
        <v>0.5992360000000001</v>
      </c>
    </row>
    <row r="1563" spans="2:13" ht="13.5" x14ac:dyDescent="0.25">
      <c r="B1563" s="173" t="s">
        <v>4123</v>
      </c>
      <c r="C1563" s="38" t="s">
        <v>1567</v>
      </c>
      <c r="D1563" s="286">
        <v>2.3713869999999999</v>
      </c>
      <c r="E1563" s="286">
        <v>1.734391</v>
      </c>
      <c r="F1563" s="286">
        <v>2.0987609999999997</v>
      </c>
      <c r="G1563" s="286">
        <v>2.123008</v>
      </c>
      <c r="H1563" s="286">
        <v>2.3694809999999999</v>
      </c>
      <c r="I1563" s="286">
        <v>2.306991</v>
      </c>
      <c r="J1563" s="286">
        <v>2.150048</v>
      </c>
      <c r="K1563" s="286">
        <v>2.0253490000000003</v>
      </c>
      <c r="L1563" s="286">
        <v>2.7779480000000003</v>
      </c>
      <c r="M1563" s="286">
        <v>3.0845720000000001</v>
      </c>
    </row>
    <row r="1564" spans="2:13" ht="13.5" x14ac:dyDescent="0.25">
      <c r="B1564" s="173" t="s">
        <v>4124</v>
      </c>
      <c r="C1564" s="38" t="s">
        <v>1568</v>
      </c>
      <c r="D1564" s="286">
        <v>0</v>
      </c>
      <c r="E1564" s="286">
        <v>0</v>
      </c>
      <c r="F1564" s="286">
        <v>0</v>
      </c>
      <c r="G1564" s="286">
        <v>0</v>
      </c>
      <c r="H1564" s="286">
        <v>0</v>
      </c>
      <c r="I1564" s="286">
        <v>0</v>
      </c>
      <c r="J1564" s="286">
        <v>8.4849999999999995E-3</v>
      </c>
      <c r="K1564" s="286">
        <v>3.2180000000000004E-3</v>
      </c>
      <c r="L1564" s="286">
        <v>2.9090000000000001E-2</v>
      </c>
      <c r="M1564" s="286">
        <v>2.7681000000000001E-2</v>
      </c>
    </row>
    <row r="1565" spans="2:13" ht="13.5" x14ac:dyDescent="0.25">
      <c r="B1565" s="173" t="s">
        <v>4125</v>
      </c>
      <c r="C1565" s="38" t="s">
        <v>1569</v>
      </c>
      <c r="D1565" s="286">
        <v>0.32183499999999998</v>
      </c>
      <c r="E1565" s="286">
        <v>0.29239500000000002</v>
      </c>
      <c r="F1565" s="286">
        <v>0.272343</v>
      </c>
      <c r="G1565" s="286">
        <v>0.22575800000000001</v>
      </c>
      <c r="H1565" s="286">
        <v>0.28048499999999998</v>
      </c>
      <c r="I1565" s="286">
        <v>0.24630099999999999</v>
      </c>
      <c r="J1565" s="286">
        <v>0.32672499999999999</v>
      </c>
      <c r="K1565" s="286">
        <v>0.11796799999999999</v>
      </c>
      <c r="L1565" s="286">
        <v>0.347524</v>
      </c>
      <c r="M1565" s="286">
        <v>0.740869</v>
      </c>
    </row>
    <row r="1566" spans="2:13" ht="13.5" x14ac:dyDescent="0.25">
      <c r="B1566" s="173" t="s">
        <v>4126</v>
      </c>
      <c r="C1566" s="38" t="s">
        <v>1570</v>
      </c>
      <c r="D1566" s="286">
        <v>0</v>
      </c>
      <c r="E1566" s="286">
        <v>0</v>
      </c>
      <c r="F1566" s="286">
        <v>0</v>
      </c>
      <c r="G1566" s="286">
        <v>0</v>
      </c>
      <c r="H1566" s="286">
        <v>0</v>
      </c>
      <c r="I1566" s="286">
        <v>0</v>
      </c>
      <c r="J1566" s="286">
        <v>2.9059999999999997E-3</v>
      </c>
      <c r="K1566" s="286">
        <v>8.0420000000000005E-3</v>
      </c>
      <c r="L1566" s="286">
        <v>1.8109E-2</v>
      </c>
      <c r="M1566" s="286">
        <v>1.1174E-2</v>
      </c>
    </row>
    <row r="1567" spans="2:13" ht="13.5" x14ac:dyDescent="0.25">
      <c r="B1567" s="173" t="s">
        <v>4127</v>
      </c>
      <c r="C1567" s="38" t="s">
        <v>1571</v>
      </c>
      <c r="D1567" s="286">
        <v>0</v>
      </c>
      <c r="E1567" s="286">
        <v>0</v>
      </c>
      <c r="F1567" s="286">
        <v>0</v>
      </c>
      <c r="G1567" s="286">
        <v>0</v>
      </c>
      <c r="H1567" s="286">
        <v>0</v>
      </c>
      <c r="I1567" s="286">
        <v>0</v>
      </c>
      <c r="J1567" s="286">
        <v>8.088999999999999E-3</v>
      </c>
      <c r="K1567" s="286">
        <v>8.8450000000000004E-3</v>
      </c>
      <c r="L1567" s="286">
        <v>1.7272999999999997E-2</v>
      </c>
      <c r="M1567" s="286">
        <v>1.278E-2</v>
      </c>
    </row>
    <row r="1568" spans="2:13" ht="13.5" x14ac:dyDescent="0.25">
      <c r="B1568" s="173" t="s">
        <v>4128</v>
      </c>
      <c r="C1568" s="38" t="s">
        <v>1572</v>
      </c>
      <c r="D1568" s="286">
        <v>0</v>
      </c>
      <c r="E1568" s="286">
        <v>0</v>
      </c>
      <c r="F1568" s="286">
        <v>0</v>
      </c>
      <c r="G1568" s="286">
        <v>0</v>
      </c>
      <c r="H1568" s="286">
        <v>0</v>
      </c>
      <c r="I1568" s="286">
        <v>1.1632999999999999E-2</v>
      </c>
      <c r="J1568" s="286">
        <v>3.6840000000000005E-2</v>
      </c>
      <c r="K1568" s="286">
        <v>0.293186</v>
      </c>
      <c r="L1568" s="286">
        <v>1.053831</v>
      </c>
      <c r="M1568" s="286">
        <v>1.243222</v>
      </c>
    </row>
    <row r="1569" spans="2:13" ht="13.5" x14ac:dyDescent="0.25">
      <c r="B1569" s="173" t="s">
        <v>4129</v>
      </c>
      <c r="C1569" s="38" t="s">
        <v>1573</v>
      </c>
      <c r="D1569" s="286">
        <v>0</v>
      </c>
      <c r="E1569" s="286">
        <v>0</v>
      </c>
      <c r="F1569" s="286">
        <v>0</v>
      </c>
      <c r="G1569" s="286">
        <v>0</v>
      </c>
      <c r="H1569" s="286">
        <v>0</v>
      </c>
      <c r="I1569" s="286">
        <v>0</v>
      </c>
      <c r="J1569" s="286">
        <v>5.9800000000000001E-4</v>
      </c>
      <c r="K1569" s="286">
        <v>2.7300000000000002E-4</v>
      </c>
      <c r="L1569" s="286">
        <v>3.5820000000000001E-3</v>
      </c>
      <c r="M1569" s="286">
        <v>5.9259999999999998E-3</v>
      </c>
    </row>
    <row r="1570" spans="2:13" ht="13.5" x14ac:dyDescent="0.25">
      <c r="B1570" s="173" t="s">
        <v>4130</v>
      </c>
      <c r="C1570" s="38" t="s">
        <v>1574</v>
      </c>
      <c r="D1570" s="286">
        <v>0</v>
      </c>
      <c r="E1570" s="286">
        <v>0</v>
      </c>
      <c r="F1570" s="286">
        <v>0</v>
      </c>
      <c r="G1570" s="286">
        <v>0</v>
      </c>
      <c r="H1570" s="286">
        <v>0</v>
      </c>
      <c r="I1570" s="286">
        <v>2.993E-3</v>
      </c>
      <c r="J1570" s="286">
        <v>0.10613500000000001</v>
      </c>
      <c r="K1570" s="286">
        <v>0.22303800000000001</v>
      </c>
      <c r="L1570" s="286">
        <v>0.35533000000000003</v>
      </c>
      <c r="M1570" s="286">
        <v>0.30902399999999997</v>
      </c>
    </row>
    <row r="1571" spans="2:13" ht="13.5" x14ac:dyDescent="0.25">
      <c r="B1571" s="173" t="s">
        <v>4131</v>
      </c>
      <c r="C1571" s="38" t="s">
        <v>1575</v>
      </c>
      <c r="D1571" s="286">
        <v>0.160167</v>
      </c>
      <c r="E1571" s="286">
        <v>0.12428999999999998</v>
      </c>
      <c r="F1571" s="286">
        <v>0.11205999999999999</v>
      </c>
      <c r="G1571" s="286">
        <v>0.11958999999999999</v>
      </c>
      <c r="H1571" s="286">
        <v>0.176374</v>
      </c>
      <c r="I1571" s="286">
        <v>0.197241</v>
      </c>
      <c r="J1571" s="286">
        <v>0.20049899999999998</v>
      </c>
      <c r="K1571" s="286">
        <v>7.7683000000000002E-2</v>
      </c>
      <c r="L1571" s="286">
        <v>0.20069899999999999</v>
      </c>
      <c r="M1571" s="286">
        <v>0.28750799999999999</v>
      </c>
    </row>
    <row r="1572" spans="2:13" ht="13.5" x14ac:dyDescent="0.25">
      <c r="B1572" s="173" t="s">
        <v>4132</v>
      </c>
      <c r="C1572" s="38" t="s">
        <v>1576</v>
      </c>
      <c r="D1572" s="286">
        <v>4.3177000000000007E-2</v>
      </c>
      <c r="E1572" s="286">
        <v>4.8110000000000002E-3</v>
      </c>
      <c r="F1572" s="286">
        <v>2.33E-4</v>
      </c>
      <c r="G1572" s="286">
        <v>0</v>
      </c>
      <c r="H1572" s="286">
        <v>0</v>
      </c>
      <c r="I1572" s="286">
        <v>0</v>
      </c>
      <c r="J1572" s="286">
        <v>7.4999999999999993E-5</v>
      </c>
      <c r="K1572" s="286">
        <v>2.6559999999999999E-3</v>
      </c>
      <c r="L1572" s="286">
        <v>3.1679999999999998E-3</v>
      </c>
      <c r="M1572" s="286">
        <v>1.2799999999999999E-3</v>
      </c>
    </row>
    <row r="1573" spans="2:13" ht="13.5" x14ac:dyDescent="0.25">
      <c r="B1573" s="173" t="s">
        <v>4133</v>
      </c>
      <c r="C1573" s="38" t="s">
        <v>1577</v>
      </c>
      <c r="D1573" s="286">
        <v>6.7580000000000001E-3</v>
      </c>
      <c r="E1573" s="286">
        <v>0</v>
      </c>
      <c r="F1573" s="286">
        <v>0</v>
      </c>
      <c r="G1573" s="286">
        <v>0</v>
      </c>
      <c r="H1573" s="286">
        <v>0</v>
      </c>
      <c r="I1573" s="286">
        <v>1.05E-4</v>
      </c>
      <c r="J1573" s="286">
        <v>9.7389999999999994E-3</v>
      </c>
      <c r="K1573" s="286">
        <v>1.9082999999999999E-2</v>
      </c>
      <c r="L1573" s="286">
        <v>3.0306E-2</v>
      </c>
      <c r="M1573" s="286">
        <v>5.7489999999999999E-2</v>
      </c>
    </row>
    <row r="1574" spans="2:13" ht="13.5" x14ac:dyDescent="0.25">
      <c r="B1574" s="173" t="s">
        <v>4134</v>
      </c>
      <c r="C1574" s="38" t="s">
        <v>1578</v>
      </c>
      <c r="D1574" s="286">
        <v>0</v>
      </c>
      <c r="E1574" s="286">
        <v>0</v>
      </c>
      <c r="F1574" s="286">
        <v>0</v>
      </c>
      <c r="G1574" s="286">
        <v>0</v>
      </c>
      <c r="H1574" s="286">
        <v>0</v>
      </c>
      <c r="I1574" s="286">
        <v>0</v>
      </c>
      <c r="J1574" s="286">
        <v>0.104628</v>
      </c>
      <c r="K1574" s="286">
        <v>3.6555000000000004E-2</v>
      </c>
      <c r="L1574" s="286">
        <v>3.6111999999999998E-2</v>
      </c>
      <c r="M1574" s="286">
        <v>2.5194999999999999E-2</v>
      </c>
    </row>
    <row r="1575" spans="2:13" ht="13.5" x14ac:dyDescent="0.25">
      <c r="B1575" s="173" t="s">
        <v>4135</v>
      </c>
      <c r="C1575" s="38" t="s">
        <v>1579</v>
      </c>
      <c r="D1575" s="286">
        <v>0.28145799999999999</v>
      </c>
      <c r="E1575" s="286">
        <v>0.19753399999999999</v>
      </c>
      <c r="F1575" s="286">
        <v>0.22750100000000001</v>
      </c>
      <c r="G1575" s="286">
        <v>0.20352900000000002</v>
      </c>
      <c r="H1575" s="286">
        <v>0.23381600000000002</v>
      </c>
      <c r="I1575" s="286">
        <v>0.24162400000000001</v>
      </c>
      <c r="J1575" s="286">
        <v>0.16644800000000001</v>
      </c>
      <c r="K1575" s="286">
        <v>0.23381299999999999</v>
      </c>
      <c r="L1575" s="286">
        <v>0.56983600000000001</v>
      </c>
      <c r="M1575" s="286">
        <v>0.64406399999999997</v>
      </c>
    </row>
    <row r="1576" spans="2:13" ht="13.5" x14ac:dyDescent="0.25">
      <c r="B1576" s="173" t="s">
        <v>4136</v>
      </c>
      <c r="C1576" s="38" t="s">
        <v>1580</v>
      </c>
      <c r="D1576" s="286">
        <v>0.10016600000000001</v>
      </c>
      <c r="E1576" s="286">
        <v>0</v>
      </c>
      <c r="F1576" s="286">
        <v>0</v>
      </c>
      <c r="G1576" s="286">
        <v>0</v>
      </c>
      <c r="H1576" s="286">
        <v>0</v>
      </c>
      <c r="I1576" s="286">
        <v>0</v>
      </c>
      <c r="J1576" s="286">
        <v>2.5639999999999999E-3</v>
      </c>
      <c r="K1576" s="286">
        <v>1.6100000000000001E-4</v>
      </c>
      <c r="L1576" s="286">
        <v>0</v>
      </c>
      <c r="M1576" s="286">
        <v>4.8000000000000001E-5</v>
      </c>
    </row>
    <row r="1577" spans="2:13" ht="13.5" x14ac:dyDescent="0.25">
      <c r="B1577" s="173" t="s">
        <v>4137</v>
      </c>
      <c r="C1577" s="38" t="s">
        <v>1581</v>
      </c>
      <c r="D1577" s="286">
        <v>6.3399489999999998</v>
      </c>
      <c r="E1577" s="286">
        <v>7.4927599999999996</v>
      </c>
      <c r="F1577" s="286">
        <v>8.067241000000001</v>
      </c>
      <c r="G1577" s="286">
        <v>9.0177610000000001</v>
      </c>
      <c r="H1577" s="286">
        <v>8.8267390000000017</v>
      </c>
      <c r="I1577" s="286">
        <v>8.4505839999999992</v>
      </c>
      <c r="J1577" s="286">
        <v>8.9914430000000003</v>
      </c>
      <c r="K1577" s="286">
        <v>9.3511450000000007</v>
      </c>
      <c r="L1577" s="286">
        <v>12.312979</v>
      </c>
      <c r="M1577" s="286">
        <v>14.267194000000002</v>
      </c>
    </row>
    <row r="1578" spans="2:13" ht="13.5" x14ac:dyDescent="0.25">
      <c r="B1578" s="173" t="s">
        <v>4138</v>
      </c>
      <c r="C1578" s="38" t="s">
        <v>1582</v>
      </c>
      <c r="D1578" s="286">
        <v>0</v>
      </c>
      <c r="E1578" s="286">
        <v>0</v>
      </c>
      <c r="F1578" s="286">
        <v>5.8299999999999997E-4</v>
      </c>
      <c r="G1578" s="286">
        <v>0</v>
      </c>
      <c r="H1578" s="286">
        <v>0</v>
      </c>
      <c r="I1578" s="286">
        <v>0</v>
      </c>
      <c r="J1578" s="286">
        <v>8.0397999999999997E-2</v>
      </c>
      <c r="K1578" s="286">
        <v>0.57486900000000007</v>
      </c>
      <c r="L1578" s="286">
        <v>0.36648799999999998</v>
      </c>
      <c r="M1578" s="286">
        <v>0.14329</v>
      </c>
    </row>
    <row r="1579" spans="2:13" ht="13.5" x14ac:dyDescent="0.25">
      <c r="B1579" s="173" t="s">
        <v>4139</v>
      </c>
      <c r="C1579" s="38" t="s">
        <v>1583</v>
      </c>
      <c r="D1579" s="286">
        <v>0.19129200000000002</v>
      </c>
      <c r="E1579" s="286">
        <v>5.2099999999999994E-3</v>
      </c>
      <c r="F1579" s="286">
        <v>7.2370000000000004E-3</v>
      </c>
      <c r="G1579" s="286">
        <v>0</v>
      </c>
      <c r="H1579" s="286">
        <v>1.5E-5</v>
      </c>
      <c r="I1579" s="286">
        <v>1.9445E-2</v>
      </c>
      <c r="J1579" s="286">
        <v>0.11053600000000001</v>
      </c>
      <c r="K1579" s="286">
        <v>0.230792</v>
      </c>
      <c r="L1579" s="286">
        <v>0.58550100000000005</v>
      </c>
      <c r="M1579" s="286">
        <v>0.77369899999999991</v>
      </c>
    </row>
    <row r="1580" spans="2:13" ht="13.5" x14ac:dyDescent="0.25">
      <c r="B1580" s="173" t="s">
        <v>4140</v>
      </c>
      <c r="C1580" s="38" t="s">
        <v>1584</v>
      </c>
      <c r="D1580" s="286">
        <v>0</v>
      </c>
      <c r="E1580" s="286">
        <v>0</v>
      </c>
      <c r="F1580" s="286">
        <v>0</v>
      </c>
      <c r="G1580" s="286">
        <v>0</v>
      </c>
      <c r="H1580" s="286">
        <v>0</v>
      </c>
      <c r="I1580" s="286">
        <v>0</v>
      </c>
      <c r="J1580" s="286">
        <v>0</v>
      </c>
      <c r="K1580" s="286">
        <v>0</v>
      </c>
      <c r="L1580" s="286">
        <v>0</v>
      </c>
      <c r="M1580" s="286">
        <v>0</v>
      </c>
    </row>
    <row r="1581" spans="2:13" ht="13.5" x14ac:dyDescent="0.25">
      <c r="B1581" s="173" t="s">
        <v>4141</v>
      </c>
      <c r="C1581" s="38" t="s">
        <v>1585</v>
      </c>
      <c r="D1581" s="286">
        <v>0</v>
      </c>
      <c r="E1581" s="286">
        <v>4.0299999999999998E-4</v>
      </c>
      <c r="F1581" s="286">
        <v>3.9399999999999999E-3</v>
      </c>
      <c r="G1581" s="286">
        <v>8.3420000000000005E-3</v>
      </c>
      <c r="H1581" s="286">
        <v>0.44490200000000002</v>
      </c>
      <c r="I1581" s="286">
        <v>0.35420099999999999</v>
      </c>
      <c r="J1581" s="286">
        <v>8.5248000000000004E-2</v>
      </c>
      <c r="K1581" s="286">
        <v>5.7485999999999995E-2</v>
      </c>
      <c r="L1581" s="286">
        <v>0.17563400000000001</v>
      </c>
      <c r="M1581" s="286">
        <v>0.111958</v>
      </c>
    </row>
    <row r="1582" spans="2:13" ht="13.5" x14ac:dyDescent="0.25">
      <c r="B1582" s="173" t="s">
        <v>4142</v>
      </c>
      <c r="C1582" s="38" t="s">
        <v>1586</v>
      </c>
      <c r="D1582" s="286">
        <v>7.7753409999999992</v>
      </c>
      <c r="E1582" s="286">
        <v>7.304494</v>
      </c>
      <c r="F1582" s="286">
        <v>6.2038649999999995</v>
      </c>
      <c r="G1582" s="286">
        <v>6.4189850000000002</v>
      </c>
      <c r="H1582" s="286">
        <v>7.2829529999999991</v>
      </c>
      <c r="I1582" s="286">
        <v>9.1690810000000003</v>
      </c>
      <c r="J1582" s="286">
        <v>11.273505999999999</v>
      </c>
      <c r="K1582" s="286">
        <v>13.985068</v>
      </c>
      <c r="L1582" s="286">
        <v>16.950136000000001</v>
      </c>
      <c r="M1582" s="286">
        <v>20.514009000000001</v>
      </c>
    </row>
    <row r="1583" spans="2:13" ht="13.5" x14ac:dyDescent="0.25">
      <c r="B1583" s="173" t="s">
        <v>4143</v>
      </c>
      <c r="C1583" s="38" t="s">
        <v>1587</v>
      </c>
      <c r="D1583" s="286">
        <v>0</v>
      </c>
      <c r="E1583" s="286">
        <v>0</v>
      </c>
      <c r="F1583" s="286">
        <v>0</v>
      </c>
      <c r="G1583" s="286">
        <v>0</v>
      </c>
      <c r="H1583" s="286">
        <v>0</v>
      </c>
      <c r="I1583" s="286">
        <v>0</v>
      </c>
      <c r="J1583" s="286">
        <v>0</v>
      </c>
      <c r="K1583" s="286">
        <v>4.0409999999999995E-3</v>
      </c>
      <c r="L1583" s="286">
        <v>3.2683000000000004E-2</v>
      </c>
      <c r="M1583" s="286">
        <v>2.8208E-2</v>
      </c>
    </row>
    <row r="1584" spans="2:13" ht="13.5" x14ac:dyDescent="0.25">
      <c r="B1584" s="173" t="s">
        <v>4144</v>
      </c>
      <c r="C1584" s="38" t="s">
        <v>1588</v>
      </c>
      <c r="D1584" s="286">
        <v>0</v>
      </c>
      <c r="E1584" s="286">
        <v>0</v>
      </c>
      <c r="F1584" s="286">
        <v>7.3999999999999999E-4</v>
      </c>
      <c r="G1584" s="286">
        <v>0</v>
      </c>
      <c r="H1584" s="286">
        <v>0</v>
      </c>
      <c r="I1584" s="286">
        <v>0</v>
      </c>
      <c r="J1584" s="286">
        <v>0</v>
      </c>
      <c r="K1584" s="286">
        <v>0</v>
      </c>
      <c r="L1584" s="286">
        <v>1.7694999999999999E-2</v>
      </c>
      <c r="M1584" s="286">
        <v>5.4841000000000001E-2</v>
      </c>
    </row>
    <row r="1585" spans="2:13" ht="13.5" x14ac:dyDescent="0.25">
      <c r="B1585" s="173" t="s">
        <v>4145</v>
      </c>
      <c r="C1585" s="38" t="s">
        <v>1589</v>
      </c>
      <c r="D1585" s="286">
        <v>0</v>
      </c>
      <c r="E1585" s="286">
        <v>0</v>
      </c>
      <c r="F1585" s="286">
        <v>0</v>
      </c>
      <c r="G1585" s="286">
        <v>2.8000000000000003E-5</v>
      </c>
      <c r="H1585" s="286">
        <v>0</v>
      </c>
      <c r="I1585" s="286">
        <v>5.2829999999999995E-3</v>
      </c>
      <c r="J1585" s="286">
        <v>5.0696000000000005E-2</v>
      </c>
      <c r="K1585" s="286">
        <v>2.4223000000000001E-2</v>
      </c>
      <c r="L1585" s="286">
        <v>4.827E-2</v>
      </c>
      <c r="M1585" s="286">
        <v>2.1325E-2</v>
      </c>
    </row>
    <row r="1586" spans="2:13" ht="13.5" x14ac:dyDescent="0.25">
      <c r="B1586" s="173" t="s">
        <v>4146</v>
      </c>
      <c r="C1586" s="38" t="s">
        <v>1590</v>
      </c>
      <c r="D1586" s="286">
        <v>0</v>
      </c>
      <c r="E1586" s="286">
        <v>0</v>
      </c>
      <c r="F1586" s="286">
        <v>0</v>
      </c>
      <c r="G1586" s="286">
        <v>0</v>
      </c>
      <c r="H1586" s="286">
        <v>0</v>
      </c>
      <c r="I1586" s="286">
        <v>0</v>
      </c>
      <c r="J1586" s="286">
        <v>2.6749999999999999E-3</v>
      </c>
      <c r="K1586" s="286">
        <v>2.2899999999999999E-3</v>
      </c>
      <c r="L1586" s="286">
        <v>1.6959999999999999E-2</v>
      </c>
      <c r="M1586" s="286">
        <v>5.8700000000000002E-3</v>
      </c>
    </row>
    <row r="1587" spans="2:13" ht="13.5" x14ac:dyDescent="0.25">
      <c r="B1587" s="173" t="s">
        <v>4147</v>
      </c>
      <c r="C1587" s="38" t="s">
        <v>1591</v>
      </c>
      <c r="D1587" s="286">
        <v>0.75852199999999992</v>
      </c>
      <c r="E1587" s="286">
        <v>0.75519200000000009</v>
      </c>
      <c r="F1587" s="286">
        <v>0.73916599999999999</v>
      </c>
      <c r="G1587" s="286">
        <v>0.82536100000000001</v>
      </c>
      <c r="H1587" s="286">
        <v>1.0406260000000001</v>
      </c>
      <c r="I1587" s="286">
        <v>0.85490200000000005</v>
      </c>
      <c r="J1587" s="286">
        <v>0.83007199999999992</v>
      </c>
      <c r="K1587" s="286">
        <v>1.1119110000000001</v>
      </c>
      <c r="L1587" s="286">
        <v>1.3226180000000001</v>
      </c>
      <c r="M1587" s="286">
        <v>1.5506369999999998</v>
      </c>
    </row>
    <row r="1588" spans="2:13" ht="13.5" x14ac:dyDescent="0.25">
      <c r="B1588" s="173" t="s">
        <v>4148</v>
      </c>
      <c r="C1588" s="38" t="s">
        <v>1592</v>
      </c>
      <c r="D1588" s="286">
        <v>0</v>
      </c>
      <c r="E1588" s="286">
        <v>0</v>
      </c>
      <c r="F1588" s="286">
        <v>0</v>
      </c>
      <c r="G1588" s="286">
        <v>0</v>
      </c>
      <c r="H1588" s="286">
        <v>0</v>
      </c>
      <c r="I1588" s="286">
        <v>0</v>
      </c>
      <c r="J1588" s="286">
        <v>4.6087000000000003E-2</v>
      </c>
      <c r="K1588" s="286">
        <v>2.172E-2</v>
      </c>
      <c r="L1588" s="286">
        <v>3.7386000000000003E-2</v>
      </c>
      <c r="M1588" s="286">
        <v>6.3023999999999997E-2</v>
      </c>
    </row>
    <row r="1589" spans="2:13" ht="13.5" x14ac:dyDescent="0.25">
      <c r="B1589" s="173" t="s">
        <v>4149</v>
      </c>
      <c r="C1589" s="38" t="s">
        <v>1593</v>
      </c>
      <c r="D1589" s="286">
        <v>0</v>
      </c>
      <c r="E1589" s="286">
        <v>0</v>
      </c>
      <c r="F1589" s="286">
        <v>0</v>
      </c>
      <c r="G1589" s="286">
        <v>0</v>
      </c>
      <c r="H1589" s="286">
        <v>0</v>
      </c>
      <c r="I1589" s="286">
        <v>1.01E-4</v>
      </c>
      <c r="J1589" s="286">
        <v>7.4530000000000004E-3</v>
      </c>
      <c r="K1589" s="286">
        <v>2.3550999999999999E-2</v>
      </c>
      <c r="L1589" s="286">
        <v>4.9277000000000001E-2</v>
      </c>
      <c r="M1589" s="286">
        <v>4.8966999999999997E-2</v>
      </c>
    </row>
    <row r="1590" spans="2:13" ht="13.5" x14ac:dyDescent="0.25">
      <c r="B1590" s="173" t="s">
        <v>4150</v>
      </c>
      <c r="C1590" s="38" t="s">
        <v>1594</v>
      </c>
      <c r="D1590" s="286">
        <v>0</v>
      </c>
      <c r="E1590" s="286">
        <v>0</v>
      </c>
      <c r="F1590" s="286">
        <v>0</v>
      </c>
      <c r="G1590" s="286">
        <v>0</v>
      </c>
      <c r="H1590" s="286">
        <v>0</v>
      </c>
      <c r="I1590" s="286">
        <v>4.8320000000000004E-3</v>
      </c>
      <c r="J1590" s="286">
        <v>4.6439000000000001E-2</v>
      </c>
      <c r="K1590" s="286">
        <v>1.9164999999999998E-2</v>
      </c>
      <c r="L1590" s="286">
        <v>4.4413000000000001E-2</v>
      </c>
      <c r="M1590" s="286">
        <v>4.6151999999999999E-2</v>
      </c>
    </row>
    <row r="1591" spans="2:13" ht="13.5" x14ac:dyDescent="0.25">
      <c r="B1591" s="173" t="s">
        <v>4151</v>
      </c>
      <c r="C1591" s="38" t="s">
        <v>1595</v>
      </c>
      <c r="D1591" s="286">
        <v>4.3949999999999996E-3</v>
      </c>
      <c r="E1591" s="286">
        <v>0</v>
      </c>
      <c r="F1591" s="286">
        <v>2.4429999999999999E-3</v>
      </c>
      <c r="G1591" s="286">
        <v>0</v>
      </c>
      <c r="H1591" s="286">
        <v>0</v>
      </c>
      <c r="I1591" s="286">
        <v>1.0121000000000002E-2</v>
      </c>
      <c r="J1591" s="286">
        <v>4.4722999999999999E-2</v>
      </c>
      <c r="K1591" s="286">
        <v>0.11848299999999999</v>
      </c>
      <c r="L1591" s="286">
        <v>4.2397999999999998E-2</v>
      </c>
      <c r="M1591" s="286">
        <v>3.4622E-2</v>
      </c>
    </row>
    <row r="1592" spans="2:13" ht="13.5" x14ac:dyDescent="0.25">
      <c r="B1592" s="173" t="s">
        <v>4152</v>
      </c>
      <c r="C1592" s="38" t="s">
        <v>1596</v>
      </c>
      <c r="D1592" s="286">
        <v>6.3575889999999999</v>
      </c>
      <c r="E1592" s="286">
        <v>11.291260000000001</v>
      </c>
      <c r="F1592" s="286">
        <v>12.856448</v>
      </c>
      <c r="G1592" s="286">
        <v>16.934753999999998</v>
      </c>
      <c r="H1592" s="286">
        <v>21.181574999999999</v>
      </c>
      <c r="I1592" s="286">
        <v>29.781802999999996</v>
      </c>
      <c r="J1592" s="286">
        <v>34.893783999999997</v>
      </c>
      <c r="K1592" s="286">
        <v>31.815401000000001</v>
      </c>
      <c r="L1592" s="286">
        <v>54.173811000000001</v>
      </c>
      <c r="M1592" s="286">
        <v>72.685901999999999</v>
      </c>
    </row>
    <row r="1593" spans="2:13" ht="13.5" x14ac:dyDescent="0.25">
      <c r="B1593" s="173" t="s">
        <v>4153</v>
      </c>
      <c r="C1593" s="38" t="s">
        <v>1597</v>
      </c>
      <c r="D1593" s="286">
        <v>0</v>
      </c>
      <c r="E1593" s="286">
        <v>0</v>
      </c>
      <c r="F1593" s="286">
        <v>0</v>
      </c>
      <c r="G1593" s="286">
        <v>0</v>
      </c>
      <c r="H1593" s="286">
        <v>0</v>
      </c>
      <c r="I1593" s="286">
        <v>0</v>
      </c>
      <c r="J1593" s="286">
        <v>2.5378999999999999E-2</v>
      </c>
      <c r="K1593" s="286">
        <v>6.5037999999999999E-2</v>
      </c>
      <c r="L1593" s="286">
        <v>0.10624500000000001</v>
      </c>
      <c r="M1593" s="286">
        <v>9.7465999999999997E-2</v>
      </c>
    </row>
    <row r="1594" spans="2:13" ht="13.5" x14ac:dyDescent="0.25">
      <c r="B1594" s="173" t="s">
        <v>4154</v>
      </c>
      <c r="C1594" s="38" t="s">
        <v>1598</v>
      </c>
      <c r="D1594" s="286">
        <v>1.0230329999999999</v>
      </c>
      <c r="E1594" s="286">
        <v>1.1114000000000002</v>
      </c>
      <c r="F1594" s="286">
        <v>0.79626899999999989</v>
      </c>
      <c r="G1594" s="286">
        <v>0.16508600000000001</v>
      </c>
      <c r="H1594" s="286">
        <v>0.118006</v>
      </c>
      <c r="I1594" s="286">
        <v>0.40920999999999996</v>
      </c>
      <c r="J1594" s="286">
        <v>0.28548600000000002</v>
      </c>
      <c r="K1594" s="286">
        <v>0.39426899999999998</v>
      </c>
      <c r="L1594" s="286">
        <v>0.50205</v>
      </c>
      <c r="M1594" s="286">
        <v>4.6242999999999999E-2</v>
      </c>
    </row>
    <row r="1595" spans="2:13" ht="13.5" x14ac:dyDescent="0.25">
      <c r="B1595" s="173" t="s">
        <v>4155</v>
      </c>
      <c r="C1595" s="38" t="s">
        <v>1599</v>
      </c>
      <c r="D1595" s="286">
        <v>0</v>
      </c>
      <c r="E1595" s="286">
        <v>0</v>
      </c>
      <c r="F1595" s="286">
        <v>0</v>
      </c>
      <c r="G1595" s="286">
        <v>0</v>
      </c>
      <c r="H1595" s="286">
        <v>0</v>
      </c>
      <c r="I1595" s="286">
        <v>0</v>
      </c>
      <c r="J1595" s="286">
        <v>0</v>
      </c>
      <c r="K1595" s="286">
        <v>0</v>
      </c>
      <c r="L1595" s="286">
        <v>0</v>
      </c>
      <c r="M1595" s="286">
        <v>0</v>
      </c>
    </row>
    <row r="1596" spans="2:13" ht="13.5" x14ac:dyDescent="0.25">
      <c r="B1596" s="173" t="s">
        <v>4156</v>
      </c>
      <c r="C1596" s="38" t="s">
        <v>1600</v>
      </c>
      <c r="D1596" s="286">
        <v>4.4822469999999992</v>
      </c>
      <c r="E1596" s="286">
        <v>4.4781429999999993</v>
      </c>
      <c r="F1596" s="286">
        <v>4.6550379999999993</v>
      </c>
      <c r="G1596" s="286">
        <v>4.8165779999999998</v>
      </c>
      <c r="H1596" s="286">
        <v>5.1259440000000005</v>
      </c>
      <c r="I1596" s="286">
        <v>5.0726089999999999</v>
      </c>
      <c r="J1596" s="286">
        <v>5.2839019999999994</v>
      </c>
      <c r="K1596" s="286">
        <v>7.1452869999999997</v>
      </c>
      <c r="L1596" s="286">
        <v>10.860519</v>
      </c>
      <c r="M1596" s="286">
        <v>9.9114179999999994</v>
      </c>
    </row>
    <row r="1597" spans="2:13" ht="13.5" x14ac:dyDescent="0.25">
      <c r="B1597" s="173" t="s">
        <v>4157</v>
      </c>
      <c r="C1597" s="38" t="s">
        <v>1601</v>
      </c>
      <c r="D1597" s="286">
        <v>0</v>
      </c>
      <c r="E1597" s="286">
        <v>0</v>
      </c>
      <c r="F1597" s="286">
        <v>0</v>
      </c>
      <c r="G1597" s="286">
        <v>0</v>
      </c>
      <c r="H1597" s="286">
        <v>0</v>
      </c>
      <c r="I1597" s="286">
        <v>0</v>
      </c>
      <c r="J1597" s="286">
        <v>4.9679000000000001E-2</v>
      </c>
      <c r="K1597" s="286">
        <v>1.7821999999999998E-2</v>
      </c>
      <c r="L1597" s="286">
        <v>1.2556999999999999E-2</v>
      </c>
      <c r="M1597" s="286">
        <v>8.8149999999999999E-3</v>
      </c>
    </row>
    <row r="1598" spans="2:13" ht="13.5" x14ac:dyDescent="0.25">
      <c r="B1598" s="173" t="s">
        <v>4158</v>
      </c>
      <c r="C1598" s="38" t="s">
        <v>1602</v>
      </c>
      <c r="D1598" s="286">
        <v>0.35752499999999998</v>
      </c>
      <c r="E1598" s="286">
        <v>0.42683599999999999</v>
      </c>
      <c r="F1598" s="286">
        <v>0.643432</v>
      </c>
      <c r="G1598" s="286">
        <v>0.52666800000000003</v>
      </c>
      <c r="H1598" s="286">
        <v>0.51951999999999998</v>
      </c>
      <c r="I1598" s="286">
        <v>0.48110999999999998</v>
      </c>
      <c r="J1598" s="286">
        <v>0.54351899999999997</v>
      </c>
      <c r="K1598" s="286">
        <v>0.73274300000000003</v>
      </c>
      <c r="L1598" s="286">
        <v>0.95849999999999991</v>
      </c>
      <c r="M1598" s="286">
        <v>1.0843219999999998</v>
      </c>
    </row>
    <row r="1599" spans="2:13" ht="13.5" x14ac:dyDescent="0.25">
      <c r="B1599" s="173" t="s">
        <v>4159</v>
      </c>
      <c r="C1599" s="136" t="s">
        <v>2501</v>
      </c>
      <c r="D1599" s="286">
        <v>0.82113400000000003</v>
      </c>
      <c r="E1599" s="286">
        <v>0.43437799999999999</v>
      </c>
      <c r="F1599" s="286">
        <v>0.37619400000000003</v>
      </c>
      <c r="G1599" s="286">
        <v>0.51645300000000005</v>
      </c>
      <c r="H1599" s="286">
        <v>0.75445899999999999</v>
      </c>
      <c r="I1599" s="286">
        <v>1.3264070000000001</v>
      </c>
      <c r="J1599" s="286">
        <v>2.015199</v>
      </c>
      <c r="K1599" s="286">
        <v>2.9149850000000002</v>
      </c>
      <c r="L1599" s="286">
        <v>5.0448790000000008</v>
      </c>
      <c r="M1599" s="286">
        <v>4.6765340000000002</v>
      </c>
    </row>
    <row r="1600" spans="2:13" ht="13.5" x14ac:dyDescent="0.25">
      <c r="B1600" s="173" t="s">
        <v>4160</v>
      </c>
      <c r="C1600" s="38" t="s">
        <v>1603</v>
      </c>
      <c r="D1600" s="286">
        <v>0</v>
      </c>
      <c r="E1600" s="286">
        <v>0</v>
      </c>
      <c r="F1600" s="286">
        <v>0</v>
      </c>
      <c r="G1600" s="286">
        <v>0</v>
      </c>
      <c r="H1600" s="286">
        <v>0</v>
      </c>
      <c r="I1600" s="286">
        <v>0</v>
      </c>
      <c r="J1600" s="286">
        <v>1.5460000000000001E-3</v>
      </c>
      <c r="K1600" s="286">
        <v>5.2510000000000005E-3</v>
      </c>
      <c r="L1600" s="286">
        <v>1.6017E-2</v>
      </c>
      <c r="M1600" s="286">
        <v>1.7637E-2</v>
      </c>
    </row>
    <row r="1601" spans="2:13" ht="13.5" x14ac:dyDescent="0.25">
      <c r="B1601" s="173" t="s">
        <v>4161</v>
      </c>
      <c r="C1601" s="38" t="s">
        <v>1604</v>
      </c>
      <c r="D1601" s="286">
        <v>0</v>
      </c>
      <c r="E1601" s="286">
        <v>0</v>
      </c>
      <c r="F1601" s="286">
        <v>0</v>
      </c>
      <c r="G1601" s="286">
        <v>0</v>
      </c>
      <c r="H1601" s="286">
        <v>0</v>
      </c>
      <c r="I1601" s="286">
        <v>0</v>
      </c>
      <c r="J1601" s="286">
        <v>0</v>
      </c>
      <c r="K1601" s="286">
        <v>0</v>
      </c>
      <c r="L1601" s="286">
        <v>1.9687000000000003E-2</v>
      </c>
      <c r="M1601" s="286">
        <v>0.45839600000000003</v>
      </c>
    </row>
    <row r="1602" spans="2:13" ht="13.5" x14ac:dyDescent="0.25">
      <c r="B1602" s="173" t="s">
        <v>4162</v>
      </c>
      <c r="C1602" s="38" t="s">
        <v>1605</v>
      </c>
      <c r="D1602" s="286">
        <v>0</v>
      </c>
      <c r="E1602" s="286">
        <v>0</v>
      </c>
      <c r="F1602" s="286">
        <v>0</v>
      </c>
      <c r="G1602" s="286">
        <v>0</v>
      </c>
      <c r="H1602" s="286">
        <v>0</v>
      </c>
      <c r="I1602" s="286">
        <v>4.6137000000000004E-2</v>
      </c>
      <c r="J1602" s="286">
        <v>0.23361500000000002</v>
      </c>
      <c r="K1602" s="286">
        <v>0.31056899999999998</v>
      </c>
      <c r="L1602" s="286">
        <v>0.81766300000000003</v>
      </c>
      <c r="M1602" s="286">
        <v>1.315582</v>
      </c>
    </row>
    <row r="1603" spans="2:13" ht="13.5" x14ac:dyDescent="0.25">
      <c r="B1603" s="173" t="s">
        <v>4163</v>
      </c>
      <c r="C1603" s="38" t="s">
        <v>1606</v>
      </c>
      <c r="D1603" s="286">
        <v>9.3732999999999997E-2</v>
      </c>
      <c r="E1603" s="286">
        <v>0</v>
      </c>
      <c r="F1603" s="286">
        <v>3.6000000000000002E-4</v>
      </c>
      <c r="G1603" s="286">
        <v>0</v>
      </c>
      <c r="H1603" s="286">
        <v>0</v>
      </c>
      <c r="I1603" s="286">
        <v>9.6860000000000002E-3</v>
      </c>
      <c r="J1603" s="286">
        <v>8.4580000000000002E-3</v>
      </c>
      <c r="K1603" s="286">
        <v>6.851199999999999E-2</v>
      </c>
      <c r="L1603" s="286">
        <v>0.184061</v>
      </c>
      <c r="M1603" s="286">
        <v>0.14780100000000002</v>
      </c>
    </row>
    <row r="1604" spans="2:13" ht="13.5" x14ac:dyDescent="0.25">
      <c r="B1604" s="173" t="s">
        <v>4164</v>
      </c>
      <c r="C1604" s="38" t="s">
        <v>1607</v>
      </c>
      <c r="D1604" s="286">
        <v>1.9119660000000001</v>
      </c>
      <c r="E1604" s="286">
        <v>1.8250439999999999</v>
      </c>
      <c r="F1604" s="286">
        <v>1.9621149999999998</v>
      </c>
      <c r="G1604" s="286">
        <v>3.770454</v>
      </c>
      <c r="H1604" s="286">
        <v>4.2606419999999998</v>
      </c>
      <c r="I1604" s="286">
        <v>4.7722689999999997</v>
      </c>
      <c r="J1604" s="286">
        <v>5.294988</v>
      </c>
      <c r="K1604" s="286">
        <v>5.7132610000000001</v>
      </c>
      <c r="L1604" s="286">
        <v>6.6145500000000004</v>
      </c>
      <c r="M1604" s="286">
        <v>8.946394999999999</v>
      </c>
    </row>
    <row r="1605" spans="2:13" ht="13.5" x14ac:dyDescent="0.25">
      <c r="B1605" s="173" t="s">
        <v>4165</v>
      </c>
      <c r="C1605" s="38" t="s">
        <v>1608</v>
      </c>
      <c r="D1605" s="286">
        <v>2.2675070000000002</v>
      </c>
      <c r="E1605" s="286">
        <v>2.3451299999999997</v>
      </c>
      <c r="F1605" s="286">
        <v>2.697892</v>
      </c>
      <c r="G1605" s="286">
        <v>3.0573899999999998</v>
      </c>
      <c r="H1605" s="286">
        <v>3.1413469999999997</v>
      </c>
      <c r="I1605" s="286">
        <v>3.363156</v>
      </c>
      <c r="J1605" s="286">
        <v>3.2128030000000001</v>
      </c>
      <c r="K1605" s="286">
        <v>3.5951029999999999</v>
      </c>
      <c r="L1605" s="286">
        <v>4.6786379999999994</v>
      </c>
      <c r="M1605" s="286">
        <v>3.4124149999999998</v>
      </c>
    </row>
    <row r="1606" spans="2:13" ht="13.5" x14ac:dyDescent="0.25">
      <c r="B1606" s="173" t="s">
        <v>4166</v>
      </c>
      <c r="C1606" s="38" t="s">
        <v>1609</v>
      </c>
      <c r="D1606" s="286">
        <v>0</v>
      </c>
      <c r="E1606" s="286">
        <v>0</v>
      </c>
      <c r="F1606" s="286">
        <v>0</v>
      </c>
      <c r="G1606" s="286">
        <v>0</v>
      </c>
      <c r="H1606" s="286">
        <v>0</v>
      </c>
      <c r="I1606" s="286">
        <v>3.21E-4</v>
      </c>
      <c r="J1606" s="286">
        <v>2.0289000000000001E-2</v>
      </c>
      <c r="K1606" s="286">
        <v>3.3016000000000004E-2</v>
      </c>
      <c r="L1606" s="286">
        <v>4.0424999999999996E-2</v>
      </c>
      <c r="M1606" s="286">
        <v>1.9323E-2</v>
      </c>
    </row>
    <row r="1607" spans="2:13" ht="13.5" x14ac:dyDescent="0.25">
      <c r="B1607" s="173" t="s">
        <v>4167</v>
      </c>
      <c r="C1607" s="38" t="s">
        <v>1610</v>
      </c>
      <c r="D1607" s="286">
        <v>0.32369500000000001</v>
      </c>
      <c r="E1607" s="286">
        <v>0.110011</v>
      </c>
      <c r="F1607" s="286">
        <v>0.13567599999999999</v>
      </c>
      <c r="G1607" s="286">
        <v>0.13460900000000001</v>
      </c>
      <c r="H1607" s="286">
        <v>0.141428</v>
      </c>
      <c r="I1607" s="286">
        <v>0.19499099999999997</v>
      </c>
      <c r="J1607" s="286">
        <v>0.16608699999999998</v>
      </c>
      <c r="K1607" s="286">
        <v>0.17171800000000001</v>
      </c>
      <c r="L1607" s="286">
        <v>0.18181700000000001</v>
      </c>
      <c r="M1607" s="286">
        <v>0.184782</v>
      </c>
    </row>
    <row r="1608" spans="2:13" ht="13.5" x14ac:dyDescent="0.25">
      <c r="B1608" s="173" t="s">
        <v>4168</v>
      </c>
      <c r="C1608" s="38" t="s">
        <v>1611</v>
      </c>
      <c r="D1608" s="286">
        <v>2.5864929999999999</v>
      </c>
      <c r="E1608" s="286">
        <v>2.0896179999999998</v>
      </c>
      <c r="F1608" s="286">
        <v>2.1999759999999999</v>
      </c>
      <c r="G1608" s="286">
        <v>2.2824170000000001</v>
      </c>
      <c r="H1608" s="286">
        <v>2.5639609999999999</v>
      </c>
      <c r="I1608" s="286">
        <v>3.1344959999999999</v>
      </c>
      <c r="J1608" s="286">
        <v>3.4075139999999999</v>
      </c>
      <c r="K1608" s="286">
        <v>4.0267579999999992</v>
      </c>
      <c r="L1608" s="286">
        <v>4.4898109999999996</v>
      </c>
      <c r="M1608" s="286">
        <v>4.468642</v>
      </c>
    </row>
    <row r="1609" spans="2:13" ht="13.5" x14ac:dyDescent="0.25">
      <c r="B1609" s="173" t="s">
        <v>4169</v>
      </c>
      <c r="C1609" s="38" t="s">
        <v>1612</v>
      </c>
      <c r="D1609" s="286">
        <v>38.232453</v>
      </c>
      <c r="E1609" s="286">
        <v>45.327746000000005</v>
      </c>
      <c r="F1609" s="286">
        <v>49.652550999999995</v>
      </c>
      <c r="G1609" s="286">
        <v>58.857684000000006</v>
      </c>
      <c r="H1609" s="286">
        <v>63.913938000000002</v>
      </c>
      <c r="I1609" s="286">
        <v>74.680301</v>
      </c>
      <c r="J1609" s="286">
        <v>79.310973999999987</v>
      </c>
      <c r="K1609" s="286">
        <v>75.805465999999996</v>
      </c>
      <c r="L1609" s="286">
        <v>107.489957</v>
      </c>
      <c r="M1609" s="286">
        <v>133.19025500000001</v>
      </c>
    </row>
    <row r="1610" spans="2:13" ht="13.5" x14ac:dyDescent="0.25">
      <c r="B1610" s="173" t="s">
        <v>4170</v>
      </c>
      <c r="C1610" s="38" t="s">
        <v>1613</v>
      </c>
      <c r="D1610" s="286">
        <v>3.1599999999999998E-4</v>
      </c>
      <c r="E1610" s="286">
        <v>0</v>
      </c>
      <c r="F1610" s="286">
        <v>0</v>
      </c>
      <c r="G1610" s="286">
        <v>0</v>
      </c>
      <c r="H1610" s="286">
        <v>0</v>
      </c>
      <c r="I1610" s="286">
        <v>0</v>
      </c>
      <c r="J1610" s="286">
        <v>1.0686000000000001E-2</v>
      </c>
      <c r="K1610" s="286">
        <v>6.7989999999999995E-3</v>
      </c>
      <c r="L1610" s="286">
        <v>9.0800000000000013E-3</v>
      </c>
      <c r="M1610" s="286">
        <v>6.3389999999999991E-3</v>
      </c>
    </row>
    <row r="1611" spans="2:13" ht="13.5" x14ac:dyDescent="0.25">
      <c r="B1611" s="173" t="s">
        <v>4171</v>
      </c>
      <c r="C1611" s="38" t="s">
        <v>1614</v>
      </c>
      <c r="D1611" s="286">
        <v>1.9357759999999999</v>
      </c>
      <c r="E1611" s="286">
        <v>1.888752</v>
      </c>
      <c r="F1611" s="286">
        <v>1.964375</v>
      </c>
      <c r="G1611" s="286">
        <v>2.2946</v>
      </c>
      <c r="H1611" s="286">
        <v>3.2005689999999998</v>
      </c>
      <c r="I1611" s="286">
        <v>3.639208</v>
      </c>
      <c r="J1611" s="286">
        <v>4.3052520000000003</v>
      </c>
      <c r="K1611" s="286">
        <v>4.6411210000000001</v>
      </c>
      <c r="L1611" s="286">
        <v>6.5146899999999999</v>
      </c>
      <c r="M1611" s="286">
        <v>7.9394280000000004</v>
      </c>
    </row>
    <row r="1612" spans="2:13" ht="13.5" x14ac:dyDescent="0.25">
      <c r="B1612" s="173" t="s">
        <v>4172</v>
      </c>
      <c r="C1612" s="38" t="s">
        <v>1615</v>
      </c>
      <c r="D1612" s="286">
        <v>0</v>
      </c>
      <c r="E1612" s="286">
        <v>0</v>
      </c>
      <c r="F1612" s="286">
        <v>0</v>
      </c>
      <c r="G1612" s="286">
        <v>0</v>
      </c>
      <c r="H1612" s="286">
        <v>0</v>
      </c>
      <c r="I1612" s="286">
        <v>3.7100000000000002E-4</v>
      </c>
      <c r="J1612" s="286">
        <v>6.0405E-2</v>
      </c>
      <c r="K1612" s="286">
        <v>7.4730000000000005E-2</v>
      </c>
      <c r="L1612" s="286">
        <v>1.694504</v>
      </c>
      <c r="M1612" s="286">
        <v>2.9511469999999997</v>
      </c>
    </row>
    <row r="1613" spans="2:13" ht="13.5" x14ac:dyDescent="0.25">
      <c r="B1613" s="173" t="s">
        <v>4173</v>
      </c>
      <c r="C1613" s="38" t="s">
        <v>1616</v>
      </c>
      <c r="D1613" s="286">
        <v>0</v>
      </c>
      <c r="E1613" s="286">
        <v>0</v>
      </c>
      <c r="F1613" s="286">
        <v>0</v>
      </c>
      <c r="G1613" s="286">
        <v>0</v>
      </c>
      <c r="H1613" s="286">
        <v>0</v>
      </c>
      <c r="I1613" s="286">
        <v>6.8000000000000005E-4</v>
      </c>
      <c r="J1613" s="286">
        <v>5.3899999999999998E-4</v>
      </c>
      <c r="K1613" s="286">
        <v>2.5563000000000002E-2</v>
      </c>
      <c r="L1613" s="286">
        <v>0.14203100000000002</v>
      </c>
      <c r="M1613" s="286">
        <v>0.41459200000000002</v>
      </c>
    </row>
    <row r="1614" spans="2:13" ht="13.5" x14ac:dyDescent="0.25">
      <c r="B1614" s="173" t="s">
        <v>4174</v>
      </c>
      <c r="C1614" s="38" t="s">
        <v>1617</v>
      </c>
      <c r="D1614" s="286">
        <v>0.15915799999999999</v>
      </c>
      <c r="E1614" s="286">
        <v>0.172764</v>
      </c>
      <c r="F1614" s="286">
        <v>0.19320300000000001</v>
      </c>
      <c r="G1614" s="286">
        <v>0.21884899999999999</v>
      </c>
      <c r="H1614" s="286">
        <v>0.27285100000000001</v>
      </c>
      <c r="I1614" s="286">
        <v>0.269621</v>
      </c>
      <c r="J1614" s="286">
        <v>0.16144800000000001</v>
      </c>
      <c r="K1614" s="286">
        <v>0.175314</v>
      </c>
      <c r="L1614" s="286">
        <v>0.23355499999999998</v>
      </c>
      <c r="M1614" s="286">
        <v>0.25445699999999999</v>
      </c>
    </row>
    <row r="1615" spans="2:13" ht="13.5" x14ac:dyDescent="0.25">
      <c r="B1615" s="173" t="s">
        <v>4175</v>
      </c>
      <c r="C1615" s="38" t="s">
        <v>1618</v>
      </c>
      <c r="D1615" s="286">
        <v>0</v>
      </c>
      <c r="E1615" s="286">
        <v>0</v>
      </c>
      <c r="F1615" s="286">
        <v>0</v>
      </c>
      <c r="G1615" s="286">
        <v>0</v>
      </c>
      <c r="H1615" s="286">
        <v>0</v>
      </c>
      <c r="I1615" s="286">
        <v>0</v>
      </c>
      <c r="J1615" s="286">
        <v>2.8650000000000004E-3</v>
      </c>
      <c r="K1615" s="286">
        <v>1.3037E-2</v>
      </c>
      <c r="L1615" s="286">
        <v>2.8795000000000001E-2</v>
      </c>
      <c r="M1615" s="286">
        <v>2.5329000000000001E-2</v>
      </c>
    </row>
    <row r="1616" spans="2:13" ht="13.5" x14ac:dyDescent="0.25">
      <c r="B1616" s="173" t="s">
        <v>4176</v>
      </c>
      <c r="C1616" s="38" t="s">
        <v>1619</v>
      </c>
      <c r="D1616" s="286">
        <v>0</v>
      </c>
      <c r="E1616" s="286">
        <v>0</v>
      </c>
      <c r="F1616" s="286">
        <v>0</v>
      </c>
      <c r="G1616" s="286">
        <v>0</v>
      </c>
      <c r="H1616" s="286">
        <v>0</v>
      </c>
      <c r="I1616" s="286">
        <v>2.7969999999999996E-3</v>
      </c>
      <c r="J1616" s="286">
        <v>5.2278000000000005E-2</v>
      </c>
      <c r="K1616" s="286">
        <v>0.16959399999999997</v>
      </c>
      <c r="L1616" s="286">
        <v>0.29390500000000003</v>
      </c>
      <c r="M1616" s="286">
        <v>0.21109699999999998</v>
      </c>
    </row>
    <row r="1617" spans="2:13" ht="13.5" x14ac:dyDescent="0.25">
      <c r="B1617" s="173" t="s">
        <v>4177</v>
      </c>
      <c r="C1617" s="38" t="s">
        <v>1620</v>
      </c>
      <c r="D1617" s="286">
        <v>7.166658</v>
      </c>
      <c r="E1617" s="286">
        <v>7.8762489999999996</v>
      </c>
      <c r="F1617" s="286">
        <v>9.2846720000000005</v>
      </c>
      <c r="G1617" s="286">
        <v>11.693936000000001</v>
      </c>
      <c r="H1617" s="286">
        <v>14.308218</v>
      </c>
      <c r="I1617" s="286">
        <v>16.650579</v>
      </c>
      <c r="J1617" s="286">
        <v>17.121087000000003</v>
      </c>
      <c r="K1617" s="286">
        <v>18.001339000000002</v>
      </c>
      <c r="L1617" s="286">
        <v>26.384533000000001</v>
      </c>
      <c r="M1617" s="286">
        <v>34.387653999999998</v>
      </c>
    </row>
    <row r="1618" spans="2:13" ht="13.5" x14ac:dyDescent="0.25">
      <c r="B1618" s="173" t="s">
        <v>4178</v>
      </c>
      <c r="C1618" s="38" t="s">
        <v>1621</v>
      </c>
      <c r="D1618" s="286">
        <v>3.0079440000000002</v>
      </c>
      <c r="E1618" s="286">
        <v>3.8155529999999995</v>
      </c>
      <c r="F1618" s="286">
        <v>4.7680660000000001</v>
      </c>
      <c r="G1618" s="286">
        <v>5.5637590000000001</v>
      </c>
      <c r="H1618" s="286">
        <v>5.8039449999999997</v>
      </c>
      <c r="I1618" s="286">
        <v>6.3608890000000002</v>
      </c>
      <c r="J1618" s="286">
        <v>6.3847689999999995</v>
      </c>
      <c r="K1618" s="286">
        <v>6.9996269999999994</v>
      </c>
      <c r="L1618" s="286">
        <v>9.3389699999999998</v>
      </c>
      <c r="M1618" s="286">
        <v>11.265933</v>
      </c>
    </row>
    <row r="1619" spans="2:13" ht="13.5" x14ac:dyDescent="0.25">
      <c r="B1619" s="173" t="s">
        <v>4179</v>
      </c>
      <c r="C1619" s="38" t="s">
        <v>1622</v>
      </c>
      <c r="D1619" s="286">
        <v>25.367716000000001</v>
      </c>
      <c r="E1619" s="286">
        <v>28.316571999999997</v>
      </c>
      <c r="F1619" s="286">
        <v>30.810950000000002</v>
      </c>
      <c r="G1619" s="286">
        <v>37.271281000000002</v>
      </c>
      <c r="H1619" s="286">
        <v>42.383023000000001</v>
      </c>
      <c r="I1619" s="286">
        <v>50.792898000000001</v>
      </c>
      <c r="J1619" s="286">
        <v>53.050635999999997</v>
      </c>
      <c r="K1619" s="286">
        <v>53.044677</v>
      </c>
      <c r="L1619" s="286">
        <v>62.259767999999994</v>
      </c>
      <c r="M1619" s="286">
        <v>73.075290999999993</v>
      </c>
    </row>
    <row r="1620" spans="2:13" ht="13.5" x14ac:dyDescent="0.25">
      <c r="B1620" s="173" t="s">
        <v>4180</v>
      </c>
      <c r="C1620" s="38" t="s">
        <v>1623</v>
      </c>
      <c r="D1620" s="286">
        <v>3.626458</v>
      </c>
      <c r="E1620" s="286">
        <v>3.0463579999999997</v>
      </c>
      <c r="F1620" s="286">
        <v>3.1325780000000001</v>
      </c>
      <c r="G1620" s="286">
        <v>3.7946300000000002</v>
      </c>
      <c r="H1620" s="286">
        <v>4.0514239999999999</v>
      </c>
      <c r="I1620" s="286">
        <v>4.0470430000000004</v>
      </c>
      <c r="J1620" s="286">
        <v>4.277628</v>
      </c>
      <c r="K1620" s="286">
        <v>5.165807</v>
      </c>
      <c r="L1620" s="286">
        <v>5.7098150000000008</v>
      </c>
      <c r="M1620" s="286">
        <v>4.4739109999999993</v>
      </c>
    </row>
    <row r="1621" spans="2:13" ht="13.5" x14ac:dyDescent="0.25">
      <c r="B1621" s="173" t="s">
        <v>4181</v>
      </c>
      <c r="C1621" s="38" t="s">
        <v>1624</v>
      </c>
      <c r="D1621" s="286">
        <v>1.908E-2</v>
      </c>
      <c r="E1621" s="286">
        <v>5.5685999999999999E-2</v>
      </c>
      <c r="F1621" s="286">
        <v>2.2549E-2</v>
      </c>
      <c r="G1621" s="286">
        <v>0</v>
      </c>
      <c r="H1621" s="286">
        <v>0</v>
      </c>
      <c r="I1621" s="286">
        <v>1.567E-3</v>
      </c>
      <c r="J1621" s="286">
        <v>2.7376000000000001E-2</v>
      </c>
      <c r="K1621" s="286">
        <v>0.10567599999999999</v>
      </c>
      <c r="L1621" s="286">
        <v>0.27791199999999999</v>
      </c>
      <c r="M1621" s="286">
        <v>0.70540999999999998</v>
      </c>
    </row>
    <row r="1622" spans="2:13" ht="13.5" x14ac:dyDescent="0.25">
      <c r="B1622" s="173" t="s">
        <v>4182</v>
      </c>
      <c r="C1622" s="136" t="s">
        <v>783</v>
      </c>
      <c r="D1622" s="286">
        <v>1.4640519999999999</v>
      </c>
      <c r="E1622" s="286">
        <v>1.5812619999999999</v>
      </c>
      <c r="F1622" s="286">
        <v>1.5333209999999999</v>
      </c>
      <c r="G1622" s="286">
        <v>1.4340189999999999</v>
      </c>
      <c r="H1622" s="286">
        <v>1.6299750000000002</v>
      </c>
      <c r="I1622" s="286">
        <v>1.8017919999999998</v>
      </c>
      <c r="J1622" s="286">
        <v>1.709616</v>
      </c>
      <c r="K1622" s="286">
        <v>1.4143669999999999</v>
      </c>
      <c r="L1622" s="286">
        <v>1.902204</v>
      </c>
      <c r="M1622" s="286">
        <v>2.1481170000000001</v>
      </c>
    </row>
    <row r="1623" spans="2:13" ht="13.5" x14ac:dyDescent="0.25">
      <c r="B1623" s="173" t="s">
        <v>4183</v>
      </c>
      <c r="C1623" s="38" t="s">
        <v>1625</v>
      </c>
      <c r="D1623" s="286">
        <v>9.7447919999999986</v>
      </c>
      <c r="E1623" s="286">
        <v>7.6696949999999999</v>
      </c>
      <c r="F1623" s="286">
        <v>8.0385419999999996</v>
      </c>
      <c r="G1623" s="286">
        <v>10.671908</v>
      </c>
      <c r="H1623" s="286">
        <v>10.457272</v>
      </c>
      <c r="I1623" s="286">
        <v>11.486895000000001</v>
      </c>
      <c r="J1623" s="286">
        <v>10.850476</v>
      </c>
      <c r="K1623" s="286">
        <v>12.756038999999999</v>
      </c>
      <c r="L1623" s="286">
        <v>12.548329000000001</v>
      </c>
      <c r="M1623" s="286">
        <v>10.718001000000001</v>
      </c>
    </row>
    <row r="1624" spans="2:13" ht="13.5" x14ac:dyDescent="0.25">
      <c r="B1624" s="173" t="s">
        <v>4184</v>
      </c>
      <c r="C1624" s="38" t="s">
        <v>1626</v>
      </c>
      <c r="D1624" s="286">
        <v>1.208731</v>
      </c>
      <c r="E1624" s="286">
        <v>1.1139540000000001</v>
      </c>
      <c r="F1624" s="286">
        <v>1.07101</v>
      </c>
      <c r="G1624" s="286">
        <v>1.2697309999999999</v>
      </c>
      <c r="H1624" s="286">
        <v>1.585788</v>
      </c>
      <c r="I1624" s="286">
        <v>1.5947370000000001</v>
      </c>
      <c r="J1624" s="286">
        <v>1.3333970000000002</v>
      </c>
      <c r="K1624" s="286">
        <v>1.5656430000000001</v>
      </c>
      <c r="L1624" s="286">
        <v>1.9844240000000002</v>
      </c>
      <c r="M1624" s="286">
        <v>2.3726080000000001</v>
      </c>
    </row>
    <row r="1625" spans="2:13" ht="13.5" x14ac:dyDescent="0.25">
      <c r="B1625" s="173" t="s">
        <v>4185</v>
      </c>
      <c r="C1625" s="38" t="s">
        <v>1627</v>
      </c>
      <c r="D1625" s="286">
        <v>0</v>
      </c>
      <c r="E1625" s="286">
        <v>0</v>
      </c>
      <c r="F1625" s="286">
        <v>0</v>
      </c>
      <c r="G1625" s="286">
        <v>0</v>
      </c>
      <c r="H1625" s="286">
        <v>0</v>
      </c>
      <c r="I1625" s="286">
        <v>1.031E-3</v>
      </c>
      <c r="J1625" s="286">
        <v>2.1643000000000003E-2</v>
      </c>
      <c r="K1625" s="286">
        <v>6.5666000000000002E-2</v>
      </c>
      <c r="L1625" s="286">
        <v>7.0119999999999988E-2</v>
      </c>
      <c r="M1625" s="286">
        <v>7.0635000000000003E-2</v>
      </c>
    </row>
    <row r="1626" spans="2:13" ht="13.5" x14ac:dyDescent="0.25">
      <c r="B1626" s="173" t="s">
        <v>4186</v>
      </c>
      <c r="C1626" s="38" t="s">
        <v>1628</v>
      </c>
      <c r="D1626" s="286">
        <v>0</v>
      </c>
      <c r="E1626" s="286">
        <v>0</v>
      </c>
      <c r="F1626" s="286">
        <v>0</v>
      </c>
      <c r="G1626" s="286">
        <v>0</v>
      </c>
      <c r="H1626" s="286">
        <v>0</v>
      </c>
      <c r="I1626" s="286">
        <v>0</v>
      </c>
      <c r="J1626" s="286">
        <v>2.2199999999999998E-2</v>
      </c>
      <c r="K1626" s="286">
        <v>4.0476999999999999E-2</v>
      </c>
      <c r="L1626" s="286">
        <v>4.2229000000000003E-2</v>
      </c>
      <c r="M1626" s="286">
        <v>5.0939999999999999E-2</v>
      </c>
    </row>
    <row r="1627" spans="2:13" ht="13.5" x14ac:dyDescent="0.25">
      <c r="B1627" s="173" t="s">
        <v>4187</v>
      </c>
      <c r="C1627" s="38" t="s">
        <v>1629</v>
      </c>
      <c r="D1627" s="286">
        <v>0</v>
      </c>
      <c r="E1627" s="286">
        <v>0</v>
      </c>
      <c r="F1627" s="286">
        <v>0</v>
      </c>
      <c r="G1627" s="286">
        <v>0</v>
      </c>
      <c r="H1627" s="286">
        <v>0</v>
      </c>
      <c r="I1627" s="286">
        <v>0</v>
      </c>
      <c r="J1627" s="286">
        <v>2.7889999999999998E-3</v>
      </c>
      <c r="K1627" s="286">
        <v>3.8246999999999996E-2</v>
      </c>
      <c r="L1627" s="286">
        <v>6.4200000000000007E-2</v>
      </c>
      <c r="M1627" s="286">
        <v>9.4843999999999998E-2</v>
      </c>
    </row>
    <row r="1628" spans="2:13" ht="13.5" x14ac:dyDescent="0.25">
      <c r="B1628" s="173" t="s">
        <v>4188</v>
      </c>
      <c r="C1628" s="38" t="s">
        <v>1630</v>
      </c>
      <c r="D1628" s="286">
        <v>0</v>
      </c>
      <c r="E1628" s="286">
        <v>0</v>
      </c>
      <c r="F1628" s="286">
        <v>0</v>
      </c>
      <c r="G1628" s="286">
        <v>0</v>
      </c>
      <c r="H1628" s="286">
        <v>0</v>
      </c>
      <c r="I1628" s="286">
        <v>6.2700000000000004E-3</v>
      </c>
      <c r="J1628" s="286">
        <v>3.1245000000000002E-2</v>
      </c>
      <c r="K1628" s="286">
        <v>2.977E-3</v>
      </c>
      <c r="L1628" s="286">
        <v>3.9329999999999999E-3</v>
      </c>
      <c r="M1628" s="286">
        <v>4.202E-3</v>
      </c>
    </row>
    <row r="1629" spans="2:13" ht="13.5" x14ac:dyDescent="0.25">
      <c r="B1629" s="173" t="s">
        <v>4189</v>
      </c>
      <c r="C1629" s="38" t="s">
        <v>5178</v>
      </c>
      <c r="D1629" s="286">
        <v>0</v>
      </c>
      <c r="E1629" s="286">
        <v>0</v>
      </c>
      <c r="F1629" s="286">
        <v>8.1880000000000008E-3</v>
      </c>
      <c r="G1629" s="286">
        <v>0</v>
      </c>
      <c r="H1629" s="286">
        <v>0</v>
      </c>
      <c r="I1629" s="286">
        <v>0</v>
      </c>
      <c r="J1629" s="286">
        <v>2.4382999999999998E-2</v>
      </c>
      <c r="K1629" s="286">
        <v>6.3709999999999999E-3</v>
      </c>
      <c r="L1629" s="286">
        <v>3.5999999999999999E-3</v>
      </c>
      <c r="M1629" s="286">
        <v>1.7434999999999999E-2</v>
      </c>
    </row>
    <row r="1630" spans="2:13" ht="13.5" x14ac:dyDescent="0.25">
      <c r="B1630" s="173" t="s">
        <v>4190</v>
      </c>
      <c r="C1630" s="38" t="s">
        <v>1631</v>
      </c>
      <c r="D1630" s="286">
        <v>2.0327470000000001</v>
      </c>
      <c r="E1630" s="286">
        <v>1.9311129999999999</v>
      </c>
      <c r="F1630" s="286">
        <v>1.6633359999999999</v>
      </c>
      <c r="G1630" s="286">
        <v>1.542168</v>
      </c>
      <c r="H1630" s="286">
        <v>2.6768649999999998</v>
      </c>
      <c r="I1630" s="286">
        <v>3.1726290000000001</v>
      </c>
      <c r="J1630" s="286">
        <v>3.6492489999999997</v>
      </c>
      <c r="K1630" s="286">
        <v>3.6937230000000003</v>
      </c>
      <c r="L1630" s="286">
        <v>4.1931349999999998</v>
      </c>
      <c r="M1630" s="286">
        <v>3.8061089999999997</v>
      </c>
    </row>
    <row r="1631" spans="2:13" ht="13.5" x14ac:dyDescent="0.25">
      <c r="B1631" s="173" t="s">
        <v>4191</v>
      </c>
      <c r="C1631" s="38" t="s">
        <v>1632</v>
      </c>
      <c r="D1631" s="286">
        <v>0</v>
      </c>
      <c r="E1631" s="286">
        <v>0</v>
      </c>
      <c r="F1631" s="286">
        <v>0</v>
      </c>
      <c r="G1631" s="286">
        <v>0</v>
      </c>
      <c r="H1631" s="286">
        <v>0</v>
      </c>
      <c r="I1631" s="286">
        <v>0</v>
      </c>
      <c r="J1631" s="286">
        <v>1.0985E-2</v>
      </c>
      <c r="K1631" s="286">
        <v>2.0341999999999999E-2</v>
      </c>
      <c r="L1631" s="286">
        <v>7.9020000000000007E-2</v>
      </c>
      <c r="M1631" s="286">
        <v>8.471200000000001E-2</v>
      </c>
    </row>
    <row r="1632" spans="2:13" ht="13.5" x14ac:dyDescent="0.25">
      <c r="B1632" s="173" t="s">
        <v>4192</v>
      </c>
      <c r="C1632" s="38" t="s">
        <v>1633</v>
      </c>
      <c r="D1632" s="286">
        <v>18.520807999999999</v>
      </c>
      <c r="E1632" s="286">
        <v>20.513460000000002</v>
      </c>
      <c r="F1632" s="286">
        <v>22.151212000000001</v>
      </c>
      <c r="G1632" s="286">
        <v>26.636385999999998</v>
      </c>
      <c r="H1632" s="286">
        <v>34.146782000000002</v>
      </c>
      <c r="I1632" s="286">
        <v>37.839832999999999</v>
      </c>
      <c r="J1632" s="286">
        <v>48.184837999999999</v>
      </c>
      <c r="K1632" s="286">
        <v>19.430226000000001</v>
      </c>
      <c r="L1632" s="286">
        <v>25.581178999999999</v>
      </c>
      <c r="M1632" s="286">
        <v>90.678126000000006</v>
      </c>
    </row>
    <row r="1633" spans="2:13" ht="13.5" x14ac:dyDescent="0.25">
      <c r="B1633" s="174"/>
      <c r="C1633" s="38" t="s">
        <v>29</v>
      </c>
      <c r="D1633" s="286">
        <v>1.279352</v>
      </c>
      <c r="E1633" s="286">
        <v>4.7090940000000003</v>
      </c>
      <c r="F1633" s="286">
        <v>4.7413819999999998</v>
      </c>
      <c r="G1633" s="286">
        <v>5.3946299999999994</v>
      </c>
      <c r="H1633" s="286">
        <v>5.6221060000000005</v>
      </c>
      <c r="I1633" s="286">
        <v>5.6668479999999999</v>
      </c>
      <c r="J1633" s="286">
        <v>7.7432829999999999</v>
      </c>
      <c r="K1633" s="286">
        <v>9.3151170000000008</v>
      </c>
      <c r="L1633" s="286">
        <v>10.761436</v>
      </c>
      <c r="M1633" s="286">
        <v>25.65475</v>
      </c>
    </row>
    <row r="1634" spans="2:13" ht="2.25" customHeight="1" x14ac:dyDescent="0.25">
      <c r="B1634" s="174"/>
      <c r="C1634" s="38"/>
      <c r="D1634" s="286"/>
      <c r="E1634" s="286"/>
      <c r="F1634" s="286"/>
      <c r="G1634" s="286"/>
      <c r="H1634" s="286"/>
      <c r="I1634" s="286"/>
      <c r="J1634" s="286"/>
      <c r="K1634" s="286"/>
      <c r="L1634" s="286"/>
      <c r="M1634" s="286"/>
    </row>
    <row r="1635" spans="2:13" ht="13.5" x14ac:dyDescent="0.25">
      <c r="B1635" s="229" t="s">
        <v>2576</v>
      </c>
      <c r="C1635" s="230" t="s">
        <v>1738</v>
      </c>
      <c r="D1635" s="285">
        <f>SUM(D1636:D1853)</f>
        <v>1334.5593859999994</v>
      </c>
      <c r="E1635" s="285">
        <f t="shared" ref="E1635:K1635" si="26">SUM(E1636:E1853)</f>
        <v>1338.6497719999998</v>
      </c>
      <c r="F1635" s="285">
        <f t="shared" si="26"/>
        <v>1335.5790279999999</v>
      </c>
      <c r="G1635" s="285">
        <f t="shared" si="26"/>
        <v>1459.5058760000004</v>
      </c>
      <c r="H1635" s="285">
        <f t="shared" si="26"/>
        <v>1614.0106959999996</v>
      </c>
      <c r="I1635" s="285">
        <f t="shared" si="26"/>
        <v>1705.5145960000011</v>
      </c>
      <c r="J1635" s="285">
        <f>SUM(J1636:J1853)</f>
        <v>1782.1094550000007</v>
      </c>
      <c r="K1635" s="285">
        <f t="shared" si="26"/>
        <v>1872.8700430000004</v>
      </c>
      <c r="L1635" s="285">
        <f>SUM(L1636:L1853)</f>
        <v>2138.1307000000011</v>
      </c>
      <c r="M1635" s="285">
        <f>SUM(M1636:M1853)</f>
        <v>2745.8443189999984</v>
      </c>
    </row>
    <row r="1636" spans="2:13" ht="13.5" x14ac:dyDescent="0.25">
      <c r="B1636" s="171" t="s">
        <v>4193</v>
      </c>
      <c r="C1636" s="38" t="s">
        <v>1634</v>
      </c>
      <c r="D1636" s="286">
        <v>11.305989</v>
      </c>
      <c r="E1636" s="286">
        <v>2.3570349999999998</v>
      </c>
      <c r="F1636" s="286">
        <v>2.2137180000000001</v>
      </c>
      <c r="G1636" s="286">
        <v>2.2040449999999998</v>
      </c>
      <c r="H1636" s="286">
        <v>2.6745090000000005</v>
      </c>
      <c r="I1636" s="286">
        <v>2.7094449999999997</v>
      </c>
      <c r="J1636" s="286">
        <v>2.9641310000000001</v>
      </c>
      <c r="K1636" s="286">
        <v>3.5014120000000002</v>
      </c>
      <c r="L1636" s="286">
        <v>5.2588939999999997</v>
      </c>
      <c r="M1636" s="286">
        <v>6.6186750000000005</v>
      </c>
    </row>
    <row r="1637" spans="2:13" ht="13.5" x14ac:dyDescent="0.25">
      <c r="B1637" s="171" t="s">
        <v>4194</v>
      </c>
      <c r="C1637" s="38" t="s">
        <v>1635</v>
      </c>
      <c r="D1637" s="286">
        <v>0.38599799999999995</v>
      </c>
      <c r="E1637" s="286">
        <v>4.3017E-2</v>
      </c>
      <c r="F1637" s="286">
        <v>0.116258</v>
      </c>
      <c r="G1637" s="286">
        <v>0.24291599999999999</v>
      </c>
      <c r="H1637" s="286">
        <v>0.44213100000000005</v>
      </c>
      <c r="I1637" s="286">
        <v>0.53154900000000005</v>
      </c>
      <c r="J1637" s="286">
        <v>0.71296799999999994</v>
      </c>
      <c r="K1637" s="286">
        <v>1.5208779999999997</v>
      </c>
      <c r="L1637" s="286">
        <v>1.8423920000000003</v>
      </c>
      <c r="M1637" s="286">
        <v>2.18052</v>
      </c>
    </row>
    <row r="1638" spans="2:13" ht="13.5" x14ac:dyDescent="0.25">
      <c r="B1638" s="171" t="s">
        <v>4195</v>
      </c>
      <c r="C1638" s="38" t="s">
        <v>564</v>
      </c>
      <c r="D1638" s="286">
        <v>43.167107000000001</v>
      </c>
      <c r="E1638" s="286">
        <v>53.052367000000004</v>
      </c>
      <c r="F1638" s="286">
        <v>51.513068000000004</v>
      </c>
      <c r="G1638" s="286">
        <v>55.001624999999997</v>
      </c>
      <c r="H1638" s="286">
        <v>56.561816999999998</v>
      </c>
      <c r="I1638" s="286">
        <v>57.767071000000001</v>
      </c>
      <c r="J1638" s="286">
        <v>55.298303000000004</v>
      </c>
      <c r="K1638" s="286">
        <v>55.067751999999999</v>
      </c>
      <c r="L1638" s="286">
        <v>66.311157000000009</v>
      </c>
      <c r="M1638" s="286">
        <v>76.218637000000001</v>
      </c>
    </row>
    <row r="1639" spans="2:13" ht="13.5" x14ac:dyDescent="0.25">
      <c r="B1639" s="171" t="s">
        <v>4196</v>
      </c>
      <c r="C1639" s="38" t="s">
        <v>1636</v>
      </c>
      <c r="D1639" s="286">
        <v>14.52979</v>
      </c>
      <c r="E1639" s="286">
        <v>13.012495000000001</v>
      </c>
      <c r="F1639" s="286">
        <v>12.890637</v>
      </c>
      <c r="G1639" s="286">
        <v>14.907287999999999</v>
      </c>
      <c r="H1639" s="286">
        <v>16.286719999999999</v>
      </c>
      <c r="I1639" s="286">
        <v>18.275431999999999</v>
      </c>
      <c r="J1639" s="286">
        <v>17.756390000000003</v>
      </c>
      <c r="K1639" s="286">
        <v>15.090311</v>
      </c>
      <c r="L1639" s="286">
        <v>20.878309999999999</v>
      </c>
      <c r="M1639" s="286">
        <v>27.928963</v>
      </c>
    </row>
    <row r="1640" spans="2:13" ht="13.5" x14ac:dyDescent="0.25">
      <c r="B1640" s="171" t="s">
        <v>4197</v>
      </c>
      <c r="C1640" s="38" t="s">
        <v>1637</v>
      </c>
      <c r="D1640" s="286">
        <v>0</v>
      </c>
      <c r="E1640" s="286">
        <v>0</v>
      </c>
      <c r="F1640" s="286">
        <v>0</v>
      </c>
      <c r="G1640" s="286">
        <v>0</v>
      </c>
      <c r="H1640" s="286">
        <v>0</v>
      </c>
      <c r="I1640" s="286">
        <v>0</v>
      </c>
      <c r="J1640" s="286">
        <v>2.0070000000000001E-3</v>
      </c>
      <c r="K1640" s="286">
        <v>2.1808000000000001E-2</v>
      </c>
      <c r="L1640" s="286">
        <v>2.9277000000000001E-2</v>
      </c>
      <c r="M1640" s="286">
        <v>2.8062E-2</v>
      </c>
    </row>
    <row r="1641" spans="2:13" ht="13.5" x14ac:dyDescent="0.25">
      <c r="B1641" s="171" t="s">
        <v>4198</v>
      </c>
      <c r="C1641" s="38" t="s">
        <v>1041</v>
      </c>
      <c r="D1641" s="286">
        <v>1.822E-2</v>
      </c>
      <c r="E1641" s="286">
        <v>1.4734000000000001E-2</v>
      </c>
      <c r="F1641" s="286">
        <v>1.3264E-2</v>
      </c>
      <c r="G1641" s="286">
        <v>5.9000000000000003E-4</v>
      </c>
      <c r="H1641" s="286">
        <v>2.7700000000000001E-4</v>
      </c>
      <c r="I1641" s="286">
        <v>1.3674E-2</v>
      </c>
      <c r="J1641" s="286">
        <v>8.2947999999999994E-2</v>
      </c>
      <c r="K1641" s="286">
        <v>7.5240000000000001E-2</v>
      </c>
      <c r="L1641" s="286">
        <v>0.10756299999999999</v>
      </c>
      <c r="M1641" s="286">
        <v>0.17212400000000003</v>
      </c>
    </row>
    <row r="1642" spans="2:13" ht="13.5" x14ac:dyDescent="0.25">
      <c r="B1642" s="171" t="s">
        <v>4199</v>
      </c>
      <c r="C1642" s="38" t="s">
        <v>1638</v>
      </c>
      <c r="D1642" s="286">
        <v>0</v>
      </c>
      <c r="E1642" s="286">
        <v>0</v>
      </c>
      <c r="F1642" s="286">
        <v>0</v>
      </c>
      <c r="G1642" s="286">
        <v>0</v>
      </c>
      <c r="H1642" s="286">
        <v>6.744E-3</v>
      </c>
      <c r="I1642" s="286">
        <v>2.1758000000000003E-2</v>
      </c>
      <c r="J1642" s="286">
        <v>3.6199999999999996E-2</v>
      </c>
      <c r="K1642" s="286">
        <v>2.8100999999999998E-2</v>
      </c>
      <c r="L1642" s="286">
        <v>4.4618000000000005E-2</v>
      </c>
      <c r="M1642" s="286">
        <v>4.1820999999999997E-2</v>
      </c>
    </row>
    <row r="1643" spans="2:13" ht="13.5" x14ac:dyDescent="0.25">
      <c r="B1643" s="171" t="s">
        <v>4200</v>
      </c>
      <c r="C1643" s="38" t="s">
        <v>1639</v>
      </c>
      <c r="D1643" s="286">
        <v>0.263374</v>
      </c>
      <c r="E1643" s="286">
        <v>0.22011199999999997</v>
      </c>
      <c r="F1643" s="286">
        <v>0.37847600000000003</v>
      </c>
      <c r="G1643" s="286">
        <v>0.28992600000000002</v>
      </c>
      <c r="H1643" s="286">
        <v>0.30945600000000001</v>
      </c>
      <c r="I1643" s="286">
        <v>0.29929499999999998</v>
      </c>
      <c r="J1643" s="286">
        <v>0.34900700000000001</v>
      </c>
      <c r="K1643" s="286">
        <v>0.448743</v>
      </c>
      <c r="L1643" s="286">
        <v>0.64054100000000003</v>
      </c>
      <c r="M1643" s="286">
        <v>0.42736299999999994</v>
      </c>
    </row>
    <row r="1644" spans="2:13" ht="13.5" x14ac:dyDescent="0.25">
      <c r="B1644" s="171" t="s">
        <v>4201</v>
      </c>
      <c r="C1644" s="38" t="s">
        <v>1640</v>
      </c>
      <c r="D1644" s="286">
        <v>0</v>
      </c>
      <c r="E1644" s="286">
        <v>0</v>
      </c>
      <c r="F1644" s="286">
        <v>0</v>
      </c>
      <c r="G1644" s="286">
        <v>0</v>
      </c>
      <c r="H1644" s="286">
        <v>0</v>
      </c>
      <c r="I1644" s="286">
        <v>2.3869999999999998E-3</v>
      </c>
      <c r="J1644" s="286">
        <v>4.5775999999999997E-2</v>
      </c>
      <c r="K1644" s="286">
        <v>3.3348999999999997E-2</v>
      </c>
      <c r="L1644" s="286">
        <v>0.103945</v>
      </c>
      <c r="M1644" s="286">
        <v>8.1960000000000005E-2</v>
      </c>
    </row>
    <row r="1645" spans="2:13" ht="13.5" x14ac:dyDescent="0.25">
      <c r="B1645" s="171" t="s">
        <v>4202</v>
      </c>
      <c r="C1645" s="38" t="s">
        <v>1641</v>
      </c>
      <c r="D1645" s="286">
        <v>4.0778149999999993</v>
      </c>
      <c r="E1645" s="286">
        <v>5.4477539999999998</v>
      </c>
      <c r="F1645" s="286">
        <v>6.1935839999999995</v>
      </c>
      <c r="G1645" s="286">
        <v>7.4829499999999998</v>
      </c>
      <c r="H1645" s="286">
        <v>9.2700570000000013</v>
      </c>
      <c r="I1645" s="286">
        <v>11.477822999999999</v>
      </c>
      <c r="J1645" s="286">
        <v>12.494145</v>
      </c>
      <c r="K1645" s="286">
        <v>15.667799</v>
      </c>
      <c r="L1645" s="286">
        <v>22.305630999999998</v>
      </c>
      <c r="M1645" s="286">
        <v>36.175604</v>
      </c>
    </row>
    <row r="1646" spans="2:13" ht="13.5" x14ac:dyDescent="0.25">
      <c r="B1646" s="171" t="s">
        <v>4203</v>
      </c>
      <c r="C1646" s="38" t="s">
        <v>1642</v>
      </c>
      <c r="D1646" s="286">
        <v>0</v>
      </c>
      <c r="E1646" s="286">
        <v>0</v>
      </c>
      <c r="F1646" s="286">
        <v>1.3010000000000001E-3</v>
      </c>
      <c r="G1646" s="286">
        <v>0.32822499999999999</v>
      </c>
      <c r="H1646" s="286">
        <v>0.19177</v>
      </c>
      <c r="I1646" s="286">
        <v>6.7877000000000007E-2</v>
      </c>
      <c r="J1646" s="286">
        <v>0.17683600000000002</v>
      </c>
      <c r="K1646" s="286">
        <v>4.2233E-2</v>
      </c>
      <c r="L1646" s="286">
        <v>0.18293300000000001</v>
      </c>
      <c r="M1646" s="286">
        <v>0.41079599999999999</v>
      </c>
    </row>
    <row r="1647" spans="2:13" ht="13.5" x14ac:dyDescent="0.25">
      <c r="B1647" s="171" t="s">
        <v>4204</v>
      </c>
      <c r="C1647" s="38" t="s">
        <v>1643</v>
      </c>
      <c r="D1647" s="286">
        <v>0</v>
      </c>
      <c r="E1647" s="286">
        <v>0</v>
      </c>
      <c r="F1647" s="286">
        <v>0</v>
      </c>
      <c r="G1647" s="286">
        <v>0</v>
      </c>
      <c r="H1647" s="286">
        <v>0</v>
      </c>
      <c r="I1647" s="286">
        <v>1.7420000000000001E-3</v>
      </c>
      <c r="J1647" s="286">
        <v>2.6979999999999997E-2</v>
      </c>
      <c r="K1647" s="286">
        <v>0.135684</v>
      </c>
      <c r="L1647" s="286">
        <v>0.269013</v>
      </c>
      <c r="M1647" s="286">
        <v>0.19572800000000001</v>
      </c>
    </row>
    <row r="1648" spans="2:13" ht="13.5" x14ac:dyDescent="0.25">
      <c r="B1648" s="171" t="s">
        <v>4205</v>
      </c>
      <c r="C1648" s="38" t="s">
        <v>1644</v>
      </c>
      <c r="D1648" s="286">
        <v>0</v>
      </c>
      <c r="E1648" s="286">
        <v>0</v>
      </c>
      <c r="F1648" s="286">
        <v>0</v>
      </c>
      <c r="G1648" s="286">
        <v>3.3500000000000001E-4</v>
      </c>
      <c r="H1648" s="286">
        <v>7.18E-4</v>
      </c>
      <c r="I1648" s="286">
        <v>8.2900000000000009E-4</v>
      </c>
      <c r="J1648" s="286">
        <v>2.7125E-2</v>
      </c>
      <c r="K1648" s="286">
        <v>0.101202</v>
      </c>
      <c r="L1648" s="286">
        <v>0.16864899999999999</v>
      </c>
      <c r="M1648" s="286">
        <v>0.12861499999999998</v>
      </c>
    </row>
    <row r="1649" spans="2:13" ht="13.5" x14ac:dyDescent="0.25">
      <c r="B1649" s="171" t="s">
        <v>4206</v>
      </c>
      <c r="C1649" s="38" t="s">
        <v>1645</v>
      </c>
      <c r="D1649" s="286">
        <v>0</v>
      </c>
      <c r="E1649" s="286">
        <v>0</v>
      </c>
      <c r="F1649" s="286">
        <v>0</v>
      </c>
      <c r="G1649" s="286">
        <v>0</v>
      </c>
      <c r="H1649" s="286">
        <v>0</v>
      </c>
      <c r="I1649" s="286">
        <v>0</v>
      </c>
      <c r="J1649" s="286">
        <v>2.5087999999999999E-2</v>
      </c>
      <c r="K1649" s="286">
        <v>3.9696999999999996E-2</v>
      </c>
      <c r="L1649" s="286">
        <v>7.0188E-2</v>
      </c>
      <c r="M1649" s="286">
        <v>7.3787000000000005E-2</v>
      </c>
    </row>
    <row r="1650" spans="2:13" ht="13.5" x14ac:dyDescent="0.25">
      <c r="B1650" s="171" t="s">
        <v>4207</v>
      </c>
      <c r="C1650" s="38" t="s">
        <v>1646</v>
      </c>
      <c r="D1650" s="286">
        <v>8.7218700000000009</v>
      </c>
      <c r="E1650" s="286">
        <v>10.241537000000001</v>
      </c>
      <c r="F1650" s="286">
        <v>9.5559699999999985</v>
      </c>
      <c r="G1650" s="286">
        <v>10.511578</v>
      </c>
      <c r="H1650" s="286">
        <v>9.7112230000000004</v>
      </c>
      <c r="I1650" s="286">
        <v>10.183744000000001</v>
      </c>
      <c r="J1650" s="286">
        <v>10.092639</v>
      </c>
      <c r="K1650" s="286">
        <v>39.376947000000001</v>
      </c>
      <c r="L1650" s="286">
        <v>58.020043000000001</v>
      </c>
      <c r="M1650" s="286">
        <v>23.451816999999998</v>
      </c>
    </row>
    <row r="1651" spans="2:13" ht="13.5" x14ac:dyDescent="0.25">
      <c r="B1651" s="171" t="s">
        <v>4208</v>
      </c>
      <c r="C1651" s="38" t="s">
        <v>1647</v>
      </c>
      <c r="D1651" s="286">
        <v>0.25102099999999999</v>
      </c>
      <c r="E1651" s="286">
        <v>0.13855500000000001</v>
      </c>
      <c r="F1651" s="286">
        <v>0.134108</v>
      </c>
      <c r="G1651" s="286">
        <v>0.15196899999999999</v>
      </c>
      <c r="H1651" s="286">
        <v>0.10861499999999999</v>
      </c>
      <c r="I1651" s="286">
        <v>0.26174800000000004</v>
      </c>
      <c r="J1651" s="286">
        <v>0.316799</v>
      </c>
      <c r="K1651" s="286">
        <v>0.40455200000000002</v>
      </c>
      <c r="L1651" s="286">
        <v>0.46647700000000003</v>
      </c>
      <c r="M1651" s="286">
        <v>0.45585299999999995</v>
      </c>
    </row>
    <row r="1652" spans="2:13" ht="13.5" x14ac:dyDescent="0.25">
      <c r="B1652" s="171" t="s">
        <v>4209</v>
      </c>
      <c r="C1652" s="38" t="s">
        <v>1648</v>
      </c>
      <c r="D1652" s="286">
        <v>0.97183799999999998</v>
      </c>
      <c r="E1652" s="286">
        <v>1.8421910000000001</v>
      </c>
      <c r="F1652" s="286">
        <v>2.4673780000000001</v>
      </c>
      <c r="G1652" s="286">
        <v>2.8529629999999999</v>
      </c>
      <c r="H1652" s="286">
        <v>3.9405989999999997</v>
      </c>
      <c r="I1652" s="286">
        <v>4.1222630000000002</v>
      </c>
      <c r="J1652" s="286">
        <v>4.1167349999999994</v>
      </c>
      <c r="K1652" s="286">
        <v>4.6276650000000004</v>
      </c>
      <c r="L1652" s="286">
        <v>6.8617840000000001</v>
      </c>
      <c r="M1652" s="286">
        <v>10.426364</v>
      </c>
    </row>
    <row r="1653" spans="2:13" ht="13.5" x14ac:dyDescent="0.25">
      <c r="B1653" s="171" t="s">
        <v>4210</v>
      </c>
      <c r="C1653" s="38" t="s">
        <v>1649</v>
      </c>
      <c r="D1653" s="286">
        <v>0</v>
      </c>
      <c r="E1653" s="286">
        <v>0</v>
      </c>
      <c r="F1653" s="286">
        <v>3.8400000000000001E-4</v>
      </c>
      <c r="G1653" s="286">
        <v>0</v>
      </c>
      <c r="H1653" s="286">
        <v>0</v>
      </c>
      <c r="I1653" s="286">
        <v>2.1489999999999999E-3</v>
      </c>
      <c r="J1653" s="286">
        <v>3.7398000000000001E-2</v>
      </c>
      <c r="K1653" s="286">
        <v>9.1575999999999991E-2</v>
      </c>
      <c r="L1653" s="286">
        <v>0.21105099999999999</v>
      </c>
      <c r="M1653" s="286">
        <v>0.16408800000000001</v>
      </c>
    </row>
    <row r="1654" spans="2:13" ht="13.5" x14ac:dyDescent="0.25">
      <c r="B1654" s="171" t="s">
        <v>4211</v>
      </c>
      <c r="C1654" s="38" t="s">
        <v>1650</v>
      </c>
      <c r="D1654" s="286">
        <v>0</v>
      </c>
      <c r="E1654" s="286">
        <v>0</v>
      </c>
      <c r="F1654" s="286">
        <v>0</v>
      </c>
      <c r="G1654" s="286">
        <v>0</v>
      </c>
      <c r="H1654" s="286">
        <v>0</v>
      </c>
      <c r="I1654" s="286">
        <v>0</v>
      </c>
      <c r="J1654" s="286">
        <v>7.8899999999999994E-3</v>
      </c>
      <c r="K1654" s="286">
        <v>7.143E-3</v>
      </c>
      <c r="L1654" s="286">
        <v>8.744E-3</v>
      </c>
      <c r="M1654" s="286">
        <v>5.6659999999999992E-3</v>
      </c>
    </row>
    <row r="1655" spans="2:13" ht="13.5" x14ac:dyDescent="0.25">
      <c r="B1655" s="171" t="s">
        <v>4212</v>
      </c>
      <c r="C1655" s="38" t="s">
        <v>1651</v>
      </c>
      <c r="D1655" s="286">
        <v>110.92334399999999</v>
      </c>
      <c r="E1655" s="286">
        <v>110.77488699999999</v>
      </c>
      <c r="F1655" s="286">
        <v>110.21137099999999</v>
      </c>
      <c r="G1655" s="286">
        <v>119.60409799999999</v>
      </c>
      <c r="H1655" s="286">
        <v>126.49850000000001</v>
      </c>
      <c r="I1655" s="286">
        <v>130.235253</v>
      </c>
      <c r="J1655" s="286">
        <v>132.95449600000001</v>
      </c>
      <c r="K1655" s="286">
        <v>117.460053</v>
      </c>
      <c r="L1655" s="286">
        <v>145.167766</v>
      </c>
      <c r="M1655" s="286">
        <v>198.63255400000003</v>
      </c>
    </row>
    <row r="1656" spans="2:13" ht="13.5" x14ac:dyDescent="0.25">
      <c r="B1656" s="171" t="s">
        <v>4213</v>
      </c>
      <c r="C1656" s="38" t="s">
        <v>1652</v>
      </c>
      <c r="D1656" s="286">
        <v>0</v>
      </c>
      <c r="E1656" s="286">
        <v>0</v>
      </c>
      <c r="F1656" s="286">
        <v>0</v>
      </c>
      <c r="G1656" s="286">
        <v>0</v>
      </c>
      <c r="H1656" s="286">
        <v>0</v>
      </c>
      <c r="I1656" s="286">
        <v>7.4299999999999995E-4</v>
      </c>
      <c r="J1656" s="286">
        <v>3.8034999999999999E-2</v>
      </c>
      <c r="K1656" s="286">
        <v>8.1311999999999995E-2</v>
      </c>
      <c r="L1656" s="286">
        <v>0.16558899999999999</v>
      </c>
      <c r="M1656" s="286">
        <v>0.25107100000000004</v>
      </c>
    </row>
    <row r="1657" spans="2:13" ht="13.5" x14ac:dyDescent="0.25">
      <c r="B1657" s="171" t="s">
        <v>4214</v>
      </c>
      <c r="C1657" s="38" t="s">
        <v>1653</v>
      </c>
      <c r="D1657" s="286">
        <v>0</v>
      </c>
      <c r="E1657" s="286">
        <v>3.4699999999999998E-4</v>
      </c>
      <c r="F1657" s="286">
        <v>3.9020000000000001E-3</v>
      </c>
      <c r="G1657" s="286">
        <v>2.3599999999999999E-4</v>
      </c>
      <c r="H1657" s="286">
        <v>3.8835000000000001E-2</v>
      </c>
      <c r="I1657" s="286">
        <v>5.4914999999999999E-2</v>
      </c>
      <c r="J1657" s="286">
        <v>8.1490000000000007E-2</v>
      </c>
      <c r="K1657" s="286">
        <v>0.32817600000000002</v>
      </c>
      <c r="L1657" s="286">
        <v>0.41849599999999998</v>
      </c>
      <c r="M1657" s="286">
        <v>0.38146799999999997</v>
      </c>
    </row>
    <row r="1658" spans="2:13" ht="13.5" x14ac:dyDescent="0.25">
      <c r="B1658" s="171" t="s">
        <v>4215</v>
      </c>
      <c r="C1658" s="38" t="s">
        <v>1654</v>
      </c>
      <c r="D1658" s="286">
        <v>2.9867199999999996</v>
      </c>
      <c r="E1658" s="286">
        <v>2.1391800000000001</v>
      </c>
      <c r="F1658" s="286">
        <v>2.3228589999999998</v>
      </c>
      <c r="G1658" s="286">
        <v>3.0552239999999999</v>
      </c>
      <c r="H1658" s="286">
        <v>3.4005289999999997</v>
      </c>
      <c r="I1658" s="286">
        <v>3.6485449999999999</v>
      </c>
      <c r="J1658" s="286">
        <v>4.0178880000000001</v>
      </c>
      <c r="K1658" s="286">
        <v>3.5307870000000001</v>
      </c>
      <c r="L1658" s="286">
        <v>5.1302579999999995</v>
      </c>
      <c r="M1658" s="286">
        <v>7.7659020000000005</v>
      </c>
    </row>
    <row r="1659" spans="2:13" ht="13.5" x14ac:dyDescent="0.25">
      <c r="B1659" s="171" t="s">
        <v>4216</v>
      </c>
      <c r="C1659" s="38" t="s">
        <v>1655</v>
      </c>
      <c r="D1659" s="286">
        <v>0</v>
      </c>
      <c r="E1659" s="286">
        <v>0</v>
      </c>
      <c r="F1659" s="286">
        <v>8.5000000000000006E-5</v>
      </c>
      <c r="G1659" s="286">
        <v>0</v>
      </c>
      <c r="H1659" s="286">
        <v>0</v>
      </c>
      <c r="I1659" s="286">
        <v>2.7453000000000002E-2</v>
      </c>
      <c r="J1659" s="286">
        <v>0.28497499999999998</v>
      </c>
      <c r="K1659" s="286">
        <v>0.52410199999999996</v>
      </c>
      <c r="L1659" s="286">
        <v>2.0254090000000002</v>
      </c>
      <c r="M1659" s="286">
        <v>1.7822080000000002</v>
      </c>
    </row>
    <row r="1660" spans="2:13" ht="13.5" x14ac:dyDescent="0.25">
      <c r="B1660" s="171" t="s">
        <v>4217</v>
      </c>
      <c r="C1660" s="38" t="s">
        <v>1656</v>
      </c>
      <c r="D1660" s="286">
        <v>0</v>
      </c>
      <c r="E1660" s="286">
        <v>0</v>
      </c>
      <c r="F1660" s="286">
        <v>0</v>
      </c>
      <c r="G1660" s="286">
        <v>0</v>
      </c>
      <c r="H1660" s="286">
        <v>0</v>
      </c>
      <c r="I1660" s="286">
        <v>2.4059999999999998E-2</v>
      </c>
      <c r="J1660" s="286">
        <v>0.101215</v>
      </c>
      <c r="K1660" s="286">
        <v>4.3539000000000001E-2</v>
      </c>
      <c r="L1660" s="286">
        <v>0.19353799999999999</v>
      </c>
      <c r="M1660" s="286">
        <v>0.193907</v>
      </c>
    </row>
    <row r="1661" spans="2:13" ht="13.5" x14ac:dyDescent="0.25">
      <c r="B1661" s="171" t="s">
        <v>4218</v>
      </c>
      <c r="C1661" s="38" t="s">
        <v>1657</v>
      </c>
      <c r="D1661" s="286">
        <v>0.66382000000000008</v>
      </c>
      <c r="E1661" s="286">
        <v>1.3190029999999999</v>
      </c>
      <c r="F1661" s="286">
        <v>1.7527200000000001</v>
      </c>
      <c r="G1661" s="286">
        <v>2.2069670000000001</v>
      </c>
      <c r="H1661" s="286">
        <v>2.7165509999999999</v>
      </c>
      <c r="I1661" s="286">
        <v>2.6095510000000002</v>
      </c>
      <c r="J1661" s="286">
        <v>2.977875</v>
      </c>
      <c r="K1661" s="286">
        <v>2.8892879999999996</v>
      </c>
      <c r="L1661" s="286">
        <v>3.340328</v>
      </c>
      <c r="M1661" s="286">
        <v>3.4245270000000003</v>
      </c>
    </row>
    <row r="1662" spans="2:13" ht="13.5" x14ac:dyDescent="0.25">
      <c r="B1662" s="171" t="s">
        <v>4219</v>
      </c>
      <c r="C1662" s="38" t="s">
        <v>1658</v>
      </c>
      <c r="D1662" s="286">
        <v>1.2262690000000001</v>
      </c>
      <c r="E1662" s="286">
        <v>0.82212500000000011</v>
      </c>
      <c r="F1662" s="286">
        <v>2.007736</v>
      </c>
      <c r="G1662" s="286">
        <v>2.681584</v>
      </c>
      <c r="H1662" s="286">
        <v>3.9046310000000002</v>
      </c>
      <c r="I1662" s="286">
        <v>3.970008</v>
      </c>
      <c r="J1662" s="286">
        <v>4.8773929999999996</v>
      </c>
      <c r="K1662" s="286">
        <v>4.9138339999999996</v>
      </c>
      <c r="L1662" s="286">
        <v>7.1170159999999996</v>
      </c>
      <c r="M1662" s="286">
        <v>10.518802000000001</v>
      </c>
    </row>
    <row r="1663" spans="2:13" ht="13.5" x14ac:dyDescent="0.25">
      <c r="B1663" s="171" t="s">
        <v>4220</v>
      </c>
      <c r="C1663" s="38" t="s">
        <v>1659</v>
      </c>
      <c r="D1663" s="286">
        <v>4.6E-5</v>
      </c>
      <c r="E1663" s="286">
        <v>0</v>
      </c>
      <c r="F1663" s="286">
        <v>0</v>
      </c>
      <c r="G1663" s="286">
        <v>0</v>
      </c>
      <c r="H1663" s="286">
        <v>0</v>
      </c>
      <c r="I1663" s="286">
        <v>9.7289999999999998E-3</v>
      </c>
      <c r="J1663" s="286">
        <v>5.5336999999999997E-2</v>
      </c>
      <c r="K1663" s="286">
        <v>3.1101999999999998E-2</v>
      </c>
      <c r="L1663" s="286">
        <v>7.7890000000000001E-2</v>
      </c>
      <c r="M1663" s="286">
        <v>5.3677000000000002E-2</v>
      </c>
    </row>
    <row r="1664" spans="2:13" ht="13.5" x14ac:dyDescent="0.25">
      <c r="B1664" s="171" t="s">
        <v>4221</v>
      </c>
      <c r="C1664" s="38" t="s">
        <v>1660</v>
      </c>
      <c r="D1664" s="286">
        <v>3.9037269999999999</v>
      </c>
      <c r="E1664" s="286">
        <v>3.0487E-2</v>
      </c>
      <c r="F1664" s="286">
        <v>6.1460000000000004E-3</v>
      </c>
      <c r="G1664" s="286">
        <v>0</v>
      </c>
      <c r="H1664" s="286">
        <v>0</v>
      </c>
      <c r="I1664" s="286">
        <v>0</v>
      </c>
      <c r="J1664" s="286">
        <v>0</v>
      </c>
      <c r="K1664" s="286">
        <v>3.3E-4</v>
      </c>
      <c r="L1664" s="286">
        <v>5.9839999999999997E-3</v>
      </c>
      <c r="M1664" s="286">
        <v>1.0709999999999999E-2</v>
      </c>
    </row>
    <row r="1665" spans="2:13" ht="13.5" x14ac:dyDescent="0.25">
      <c r="B1665" s="171" t="s">
        <v>4222</v>
      </c>
      <c r="C1665" s="38" t="s">
        <v>1661</v>
      </c>
      <c r="D1665" s="286">
        <v>0</v>
      </c>
      <c r="E1665" s="286">
        <v>0</v>
      </c>
      <c r="F1665" s="286">
        <v>0</v>
      </c>
      <c r="G1665" s="286">
        <v>0</v>
      </c>
      <c r="H1665" s="286">
        <v>0</v>
      </c>
      <c r="I1665" s="286">
        <v>6.2873999999999985E-2</v>
      </c>
      <c r="J1665" s="286">
        <v>0.20211699999999999</v>
      </c>
      <c r="K1665" s="286">
        <v>0.38481799999999999</v>
      </c>
      <c r="L1665" s="286">
        <v>1.3144659999999999</v>
      </c>
      <c r="M1665" s="286">
        <v>1.4968789999999998</v>
      </c>
    </row>
    <row r="1666" spans="2:13" ht="13.5" x14ac:dyDescent="0.25">
      <c r="B1666" s="171" t="s">
        <v>4223</v>
      </c>
      <c r="C1666" s="38" t="s">
        <v>1662</v>
      </c>
      <c r="D1666" s="286">
        <v>0</v>
      </c>
      <c r="E1666" s="286">
        <v>0</v>
      </c>
      <c r="F1666" s="286">
        <v>0</v>
      </c>
      <c r="G1666" s="286">
        <v>0</v>
      </c>
      <c r="H1666" s="286">
        <v>0</v>
      </c>
      <c r="I1666" s="286">
        <v>0</v>
      </c>
      <c r="J1666" s="286">
        <v>5.7229999999999998E-3</v>
      </c>
      <c r="K1666" s="286">
        <v>1.103E-3</v>
      </c>
      <c r="L1666" s="286">
        <v>9.4990000000000005E-3</v>
      </c>
      <c r="M1666" s="286">
        <v>5.8219999999999999E-3</v>
      </c>
    </row>
    <row r="1667" spans="2:13" ht="13.5" x14ac:dyDescent="0.25">
      <c r="B1667" s="171" t="s">
        <v>4224</v>
      </c>
      <c r="C1667" s="38" t="s">
        <v>1663</v>
      </c>
      <c r="D1667" s="286">
        <v>22.516433999999997</v>
      </c>
      <c r="E1667" s="286">
        <v>21.490012</v>
      </c>
      <c r="F1667" s="286">
        <v>21.541851000000001</v>
      </c>
      <c r="G1667" s="286">
        <v>21.227695000000001</v>
      </c>
      <c r="H1667" s="286">
        <v>21.998193999999998</v>
      </c>
      <c r="I1667" s="286">
        <v>21.925657999999999</v>
      </c>
      <c r="J1667" s="286">
        <v>21.852719</v>
      </c>
      <c r="K1667" s="286">
        <v>23.925058000000003</v>
      </c>
      <c r="L1667" s="286">
        <v>31.002034999999999</v>
      </c>
      <c r="M1667" s="286">
        <v>35.209277</v>
      </c>
    </row>
    <row r="1668" spans="2:13" ht="13.5" x14ac:dyDescent="0.25">
      <c r="B1668" s="171" t="s">
        <v>4225</v>
      </c>
      <c r="C1668" s="38" t="s">
        <v>1664</v>
      </c>
      <c r="D1668" s="286">
        <v>2.6999999999999999E-5</v>
      </c>
      <c r="E1668" s="286">
        <v>2.8299999999999999E-4</v>
      </c>
      <c r="F1668" s="286">
        <v>5.2499999999999997E-4</v>
      </c>
      <c r="G1668" s="286">
        <v>1.6900000000000001E-3</v>
      </c>
      <c r="H1668" s="286">
        <v>1.9320000000000001E-3</v>
      </c>
      <c r="I1668" s="286">
        <v>1.7946E-2</v>
      </c>
      <c r="J1668" s="286">
        <v>0.112618</v>
      </c>
      <c r="K1668" s="286">
        <v>0.22922200000000001</v>
      </c>
      <c r="L1668" s="286">
        <v>0.16772000000000001</v>
      </c>
      <c r="M1668" s="286">
        <v>0.15306700000000001</v>
      </c>
    </row>
    <row r="1669" spans="2:13" ht="13.5" x14ac:dyDescent="0.25">
      <c r="B1669" s="171" t="s">
        <v>4226</v>
      </c>
      <c r="C1669" s="38" t="s">
        <v>814</v>
      </c>
      <c r="D1669" s="286">
        <v>14.996585000000001</v>
      </c>
      <c r="E1669" s="286">
        <v>19.998379999999997</v>
      </c>
      <c r="F1669" s="286">
        <v>21.771259999999998</v>
      </c>
      <c r="G1669" s="286">
        <v>24.617002999999997</v>
      </c>
      <c r="H1669" s="286">
        <v>27.921921000000001</v>
      </c>
      <c r="I1669" s="286">
        <v>30.940846000000001</v>
      </c>
      <c r="J1669" s="286">
        <v>32.247171999999999</v>
      </c>
      <c r="K1669" s="286">
        <v>31.361666</v>
      </c>
      <c r="L1669" s="286">
        <v>41.336774000000005</v>
      </c>
      <c r="M1669" s="286">
        <v>44.322184999999998</v>
      </c>
    </row>
    <row r="1670" spans="2:13" ht="13.5" x14ac:dyDescent="0.25">
      <c r="B1670" s="171" t="s">
        <v>4227</v>
      </c>
      <c r="C1670" s="38" t="s">
        <v>1665</v>
      </c>
      <c r="D1670" s="286">
        <v>0</v>
      </c>
      <c r="E1670" s="286">
        <v>0</v>
      </c>
      <c r="F1670" s="286">
        <v>0</v>
      </c>
      <c r="G1670" s="286">
        <v>0</v>
      </c>
      <c r="H1670" s="286">
        <v>0</v>
      </c>
      <c r="I1670" s="286">
        <v>2.1775999999999997E-2</v>
      </c>
      <c r="J1670" s="286">
        <v>0.12454100000000001</v>
      </c>
      <c r="K1670" s="286">
        <v>0.21668500000000002</v>
      </c>
      <c r="L1670" s="286">
        <v>0.46587900000000004</v>
      </c>
      <c r="M1670" s="286">
        <v>0.32253500000000002</v>
      </c>
    </row>
    <row r="1671" spans="2:13" ht="13.5" x14ac:dyDescent="0.25">
      <c r="B1671" s="171" t="s">
        <v>4228</v>
      </c>
      <c r="C1671" s="38" t="s">
        <v>1666</v>
      </c>
      <c r="D1671" s="286">
        <v>0.21854199999999999</v>
      </c>
      <c r="E1671" s="286">
        <v>8.0175999999999997E-2</v>
      </c>
      <c r="F1671" s="286">
        <v>1.2300000000000001E-4</v>
      </c>
      <c r="G1671" s="286">
        <v>0</v>
      </c>
      <c r="H1671" s="286">
        <v>0</v>
      </c>
      <c r="I1671" s="286">
        <v>2.3159999999999999E-3</v>
      </c>
      <c r="J1671" s="286">
        <v>3.0436000000000001E-2</v>
      </c>
      <c r="K1671" s="286">
        <v>0.13713500000000001</v>
      </c>
      <c r="L1671" s="286">
        <v>0.28566000000000003</v>
      </c>
      <c r="M1671" s="286">
        <v>0.27082300000000004</v>
      </c>
    </row>
    <row r="1672" spans="2:13" ht="13.5" x14ac:dyDescent="0.25">
      <c r="B1672" s="171" t="s">
        <v>4229</v>
      </c>
      <c r="C1672" s="38" t="s">
        <v>1667</v>
      </c>
      <c r="D1672" s="286">
        <v>0</v>
      </c>
      <c r="E1672" s="286">
        <v>0</v>
      </c>
      <c r="F1672" s="286">
        <v>0</v>
      </c>
      <c r="G1672" s="286">
        <v>0</v>
      </c>
      <c r="H1672" s="286">
        <v>0</v>
      </c>
      <c r="I1672" s="286">
        <v>1.075E-3</v>
      </c>
      <c r="J1672" s="286">
        <v>1.7967E-2</v>
      </c>
      <c r="K1672" s="286">
        <v>3.6306999999999999E-2</v>
      </c>
      <c r="L1672" s="286">
        <v>8.0296999999999993E-2</v>
      </c>
      <c r="M1672" s="286">
        <v>0.104377</v>
      </c>
    </row>
    <row r="1673" spans="2:13" ht="13.5" x14ac:dyDescent="0.25">
      <c r="B1673" s="171" t="s">
        <v>4230</v>
      </c>
      <c r="C1673" s="38" t="s">
        <v>1668</v>
      </c>
      <c r="D1673" s="286">
        <v>0</v>
      </c>
      <c r="E1673" s="286">
        <v>0</v>
      </c>
      <c r="F1673" s="286">
        <v>0</v>
      </c>
      <c r="G1673" s="286">
        <v>0</v>
      </c>
      <c r="H1673" s="286">
        <v>0</v>
      </c>
      <c r="I1673" s="286">
        <v>0</v>
      </c>
      <c r="J1673" s="286">
        <v>1.5035E-2</v>
      </c>
      <c r="K1673" s="286">
        <v>7.7120000000000001E-3</v>
      </c>
      <c r="L1673" s="286">
        <v>2.0708000000000001E-2</v>
      </c>
      <c r="M1673" s="286">
        <v>1.3877E-2</v>
      </c>
    </row>
    <row r="1674" spans="2:13" ht="13.5" x14ac:dyDescent="0.25">
      <c r="B1674" s="171" t="s">
        <v>4231</v>
      </c>
      <c r="C1674" s="38" t="s">
        <v>1669</v>
      </c>
      <c r="D1674" s="286">
        <v>12.217248</v>
      </c>
      <c r="E1674" s="286">
        <v>15.149543000000001</v>
      </c>
      <c r="F1674" s="286">
        <v>15.631829</v>
      </c>
      <c r="G1674" s="286">
        <v>19.327302</v>
      </c>
      <c r="H1674" s="286">
        <v>20.670083999999999</v>
      </c>
      <c r="I1674" s="286">
        <v>19.111733999999998</v>
      </c>
      <c r="J1674" s="286">
        <v>21.327652999999998</v>
      </c>
      <c r="K1674" s="286">
        <v>22.656787999999999</v>
      </c>
      <c r="L1674" s="286">
        <v>27.908560999999999</v>
      </c>
      <c r="M1674" s="286">
        <v>37.128509000000001</v>
      </c>
    </row>
    <row r="1675" spans="2:13" ht="13.5" x14ac:dyDescent="0.25">
      <c r="B1675" s="171" t="s">
        <v>4232</v>
      </c>
      <c r="C1675" s="38" t="s">
        <v>1670</v>
      </c>
      <c r="D1675" s="286">
        <v>0</v>
      </c>
      <c r="E1675" s="286">
        <v>0</v>
      </c>
      <c r="F1675" s="286">
        <v>0</v>
      </c>
      <c r="G1675" s="286">
        <v>0</v>
      </c>
      <c r="H1675" s="286">
        <v>0</v>
      </c>
      <c r="I1675" s="286">
        <v>1.2005999999999999E-2</v>
      </c>
      <c r="J1675" s="286">
        <v>5.7953999999999992E-2</v>
      </c>
      <c r="K1675" s="286">
        <v>0.13017600000000001</v>
      </c>
      <c r="L1675" s="286">
        <v>0.27703899999999998</v>
      </c>
      <c r="M1675" s="286">
        <v>0.27282600000000001</v>
      </c>
    </row>
    <row r="1676" spans="2:13" ht="13.5" x14ac:dyDescent="0.25">
      <c r="B1676" s="171" t="s">
        <v>4233</v>
      </c>
      <c r="C1676" s="38" t="s">
        <v>1671</v>
      </c>
      <c r="D1676" s="286">
        <v>2.0200990000000001</v>
      </c>
      <c r="E1676" s="286">
        <v>1.2201939999999998</v>
      </c>
      <c r="F1676" s="286">
        <v>1.1376790000000001</v>
      </c>
      <c r="G1676" s="286">
        <v>1.131165</v>
      </c>
      <c r="H1676" s="286">
        <v>1.068009</v>
      </c>
      <c r="I1676" s="286">
        <v>1.1935090000000002</v>
      </c>
      <c r="J1676" s="286">
        <v>1.1880359999999999</v>
      </c>
      <c r="K1676" s="286">
        <v>1.4854099999999999</v>
      </c>
      <c r="L1676" s="286">
        <v>1.9036529999999998</v>
      </c>
      <c r="M1676" s="286">
        <v>2.2675909999999999</v>
      </c>
    </row>
    <row r="1677" spans="2:13" ht="13.5" x14ac:dyDescent="0.25">
      <c r="B1677" s="171" t="s">
        <v>4234</v>
      </c>
      <c r="C1677" s="38" t="s">
        <v>1672</v>
      </c>
      <c r="D1677" s="286">
        <v>8.149E-3</v>
      </c>
      <c r="E1677" s="286">
        <v>0</v>
      </c>
      <c r="F1677" s="286">
        <v>0</v>
      </c>
      <c r="G1677" s="286">
        <v>0</v>
      </c>
      <c r="H1677" s="286">
        <v>0</v>
      </c>
      <c r="I1677" s="286">
        <v>4.6300000000000003E-4</v>
      </c>
      <c r="J1677" s="286">
        <v>2.2811000000000001E-2</v>
      </c>
      <c r="K1677" s="286">
        <v>5.4335999999999995E-2</v>
      </c>
      <c r="L1677" s="286">
        <v>0.235318</v>
      </c>
      <c r="M1677" s="286">
        <v>0.17043700000000001</v>
      </c>
    </row>
    <row r="1678" spans="2:13" ht="13.5" x14ac:dyDescent="0.25">
      <c r="B1678" s="171" t="s">
        <v>4235</v>
      </c>
      <c r="C1678" s="38" t="s">
        <v>1673</v>
      </c>
      <c r="D1678" s="286">
        <v>3.0521140000000004</v>
      </c>
      <c r="E1678" s="286">
        <v>3.6826060000000003</v>
      </c>
      <c r="F1678" s="286">
        <v>3.9824470000000005</v>
      </c>
      <c r="G1678" s="286">
        <v>4.9353300000000004</v>
      </c>
      <c r="H1678" s="286">
        <v>6.1780600000000003</v>
      </c>
      <c r="I1678" s="286">
        <v>7.6408459999999998</v>
      </c>
      <c r="J1678" s="286">
        <v>6.5306180000000005</v>
      </c>
      <c r="K1678" s="286">
        <v>1.274381</v>
      </c>
      <c r="L1678" s="286">
        <v>2.4359290000000002</v>
      </c>
      <c r="M1678" s="286">
        <v>3.4107090000000002</v>
      </c>
    </row>
    <row r="1679" spans="2:13" ht="13.5" x14ac:dyDescent="0.25">
      <c r="B1679" s="171" t="s">
        <v>4236</v>
      </c>
      <c r="C1679" s="38" t="s">
        <v>1674</v>
      </c>
      <c r="D1679" s="286">
        <v>6.3124E-2</v>
      </c>
      <c r="E1679" s="286">
        <v>5.7770999999999996E-2</v>
      </c>
      <c r="F1679" s="286">
        <v>9.3136999999999998E-2</v>
      </c>
      <c r="G1679" s="286">
        <v>4.9295999999999993E-2</v>
      </c>
      <c r="H1679" s="286">
        <v>0.25373299999999999</v>
      </c>
      <c r="I1679" s="286">
        <v>0.43122500000000002</v>
      </c>
      <c r="J1679" s="286">
        <v>0.82803199999999999</v>
      </c>
      <c r="K1679" s="286">
        <v>1.0950199999999999</v>
      </c>
      <c r="L1679" s="286">
        <v>2.174051</v>
      </c>
      <c r="M1679" s="286">
        <v>3.1431959999999997</v>
      </c>
    </row>
    <row r="1680" spans="2:13" ht="13.5" x14ac:dyDescent="0.25">
      <c r="B1680" s="171" t="s">
        <v>4237</v>
      </c>
      <c r="C1680" s="38" t="s">
        <v>1675</v>
      </c>
      <c r="D1680" s="286">
        <v>13.995723</v>
      </c>
      <c r="E1680" s="286">
        <v>15.061775000000001</v>
      </c>
      <c r="F1680" s="286">
        <v>15.903662000000001</v>
      </c>
      <c r="G1680" s="286">
        <v>17.984490000000001</v>
      </c>
      <c r="H1680" s="286">
        <v>18.397227000000001</v>
      </c>
      <c r="I1680" s="286">
        <v>20.544573</v>
      </c>
      <c r="J1680" s="286">
        <v>23.775254999999998</v>
      </c>
      <c r="K1680" s="286">
        <v>24.299868999999997</v>
      </c>
      <c r="L1680" s="286">
        <v>32.968547000000001</v>
      </c>
      <c r="M1680" s="286">
        <v>34.537998000000002</v>
      </c>
    </row>
    <row r="1681" spans="2:13" ht="13.5" x14ac:dyDescent="0.25">
      <c r="B1681" s="171" t="s">
        <v>4238</v>
      </c>
      <c r="C1681" s="38" t="s">
        <v>1676</v>
      </c>
      <c r="D1681" s="286">
        <v>0</v>
      </c>
      <c r="E1681" s="286">
        <v>0</v>
      </c>
      <c r="F1681" s="286">
        <v>0</v>
      </c>
      <c r="G1681" s="286">
        <v>0</v>
      </c>
      <c r="H1681" s="286">
        <v>0</v>
      </c>
      <c r="I1681" s="286">
        <v>6.9890000000000004E-3</v>
      </c>
      <c r="J1681" s="286">
        <v>3.9610000000000001E-3</v>
      </c>
      <c r="K1681" s="286">
        <v>3.0261E-2</v>
      </c>
      <c r="L1681" s="286">
        <v>1.9717999999999999E-2</v>
      </c>
      <c r="M1681" s="286">
        <v>4.3794E-2</v>
      </c>
    </row>
    <row r="1682" spans="2:13" ht="13.5" x14ac:dyDescent="0.25">
      <c r="B1682" s="171" t="s">
        <v>4239</v>
      </c>
      <c r="C1682" s="38" t="s">
        <v>1677</v>
      </c>
      <c r="D1682" s="286">
        <v>1.7919999999999998E-3</v>
      </c>
      <c r="E1682" s="286">
        <v>1.9369999999999999E-3</v>
      </c>
      <c r="F1682" s="286">
        <v>8.7799999999999998E-4</v>
      </c>
      <c r="G1682" s="286">
        <v>0</v>
      </c>
      <c r="H1682" s="286">
        <v>0</v>
      </c>
      <c r="I1682" s="286">
        <v>2.5630000000000002E-3</v>
      </c>
      <c r="J1682" s="286">
        <v>3.0744E-2</v>
      </c>
      <c r="K1682" s="286">
        <v>5.9243999999999991E-2</v>
      </c>
      <c r="L1682" s="286">
        <v>0.14069100000000001</v>
      </c>
      <c r="M1682" s="286">
        <v>0.12064499999999999</v>
      </c>
    </row>
    <row r="1683" spans="2:13" ht="13.5" x14ac:dyDescent="0.25">
      <c r="B1683" s="171" t="s">
        <v>4240</v>
      </c>
      <c r="C1683" s="38" t="s">
        <v>1678</v>
      </c>
      <c r="D1683" s="286">
        <v>8.4919999999999995E-3</v>
      </c>
      <c r="E1683" s="286">
        <v>0</v>
      </c>
      <c r="F1683" s="286">
        <v>0</v>
      </c>
      <c r="G1683" s="286">
        <v>0</v>
      </c>
      <c r="H1683" s="286">
        <v>0</v>
      </c>
      <c r="I1683" s="286">
        <v>3.522E-3</v>
      </c>
      <c r="J1683" s="286">
        <v>1.6628E-2</v>
      </c>
      <c r="K1683" s="286">
        <v>3.6153999999999999E-2</v>
      </c>
      <c r="L1683" s="286">
        <v>8.2629000000000008E-2</v>
      </c>
      <c r="M1683" s="286">
        <v>6.0932E-2</v>
      </c>
    </row>
    <row r="1684" spans="2:13" ht="13.5" x14ac:dyDescent="0.25">
      <c r="B1684" s="171" t="s">
        <v>4241</v>
      </c>
      <c r="C1684" s="38" t="s">
        <v>1679</v>
      </c>
      <c r="D1684" s="286">
        <v>0</v>
      </c>
      <c r="E1684" s="286">
        <v>0</v>
      </c>
      <c r="F1684" s="286">
        <v>0</v>
      </c>
      <c r="G1684" s="286">
        <v>0</v>
      </c>
      <c r="H1684" s="286">
        <v>0</v>
      </c>
      <c r="I1684" s="286">
        <v>2.8299999999999999E-4</v>
      </c>
      <c r="J1684" s="286">
        <v>1.6703999999999997E-2</v>
      </c>
      <c r="K1684" s="286">
        <v>5.8926000000000006E-2</v>
      </c>
      <c r="L1684" s="286">
        <v>0.105756</v>
      </c>
      <c r="M1684" s="286">
        <v>8.3084999999999992E-2</v>
      </c>
    </row>
    <row r="1685" spans="2:13" ht="13.5" x14ac:dyDescent="0.25">
      <c r="B1685" s="171" t="s">
        <v>4242</v>
      </c>
      <c r="C1685" s="38" t="s">
        <v>1680</v>
      </c>
      <c r="D1685" s="286">
        <v>3.1184329999999996</v>
      </c>
      <c r="E1685" s="286">
        <v>2.724275</v>
      </c>
      <c r="F1685" s="286">
        <v>2.687586</v>
      </c>
      <c r="G1685" s="286">
        <v>2.8268769999999996</v>
      </c>
      <c r="H1685" s="286">
        <v>3.1776080000000002</v>
      </c>
      <c r="I1685" s="286">
        <v>3.2102019999999998</v>
      </c>
      <c r="J1685" s="286">
        <v>3.5660289999999999</v>
      </c>
      <c r="K1685" s="286">
        <v>3.5422580000000004</v>
      </c>
      <c r="L1685" s="286">
        <v>6.9945459999999997</v>
      </c>
      <c r="M1685" s="286">
        <v>8.1480160000000001</v>
      </c>
    </row>
    <row r="1686" spans="2:13" ht="13.5" x14ac:dyDescent="0.25">
      <c r="B1686" s="171" t="s">
        <v>4243</v>
      </c>
      <c r="C1686" s="38" t="s">
        <v>1681</v>
      </c>
      <c r="D1686" s="286">
        <v>0.54707300000000003</v>
      </c>
      <c r="E1686" s="286">
        <v>0.490815</v>
      </c>
      <c r="F1686" s="286">
        <v>0.39098699999999997</v>
      </c>
      <c r="G1686" s="286">
        <v>0.54156899999999997</v>
      </c>
      <c r="H1686" s="286">
        <v>0.64080800000000004</v>
      </c>
      <c r="I1686" s="286">
        <v>0.69994000000000001</v>
      </c>
      <c r="J1686" s="286">
        <v>0.89263300000000001</v>
      </c>
      <c r="K1686" s="286">
        <v>0.83477100000000004</v>
      </c>
      <c r="L1686" s="286">
        <v>1.379739</v>
      </c>
      <c r="M1686" s="286">
        <v>1.351413</v>
      </c>
    </row>
    <row r="1687" spans="2:13" ht="13.5" x14ac:dyDescent="0.25">
      <c r="B1687" s="171" t="s">
        <v>4244</v>
      </c>
      <c r="C1687" s="38" t="s">
        <v>1682</v>
      </c>
      <c r="D1687" s="286">
        <v>0</v>
      </c>
      <c r="E1687" s="286">
        <v>0</v>
      </c>
      <c r="F1687" s="286">
        <v>0</v>
      </c>
      <c r="G1687" s="286">
        <v>0</v>
      </c>
      <c r="H1687" s="286">
        <v>3.2421999999999999E-2</v>
      </c>
      <c r="I1687" s="286">
        <v>7.2136000000000006E-2</v>
      </c>
      <c r="J1687" s="286">
        <v>9.7852000000000008E-2</v>
      </c>
      <c r="K1687" s="286">
        <v>0.11221199999999999</v>
      </c>
      <c r="L1687" s="286">
        <v>0.557481</v>
      </c>
      <c r="M1687" s="286">
        <v>0.47992800000000002</v>
      </c>
    </row>
    <row r="1688" spans="2:13" ht="13.5" x14ac:dyDescent="0.25">
      <c r="B1688" s="171" t="s">
        <v>4245</v>
      </c>
      <c r="C1688" s="38" t="s">
        <v>821</v>
      </c>
      <c r="D1688" s="286">
        <v>0</v>
      </c>
      <c r="E1688" s="286">
        <v>0</v>
      </c>
      <c r="F1688" s="286">
        <v>0</v>
      </c>
      <c r="G1688" s="286">
        <v>0</v>
      </c>
      <c r="H1688" s="286">
        <v>7.2999999999999999E-5</v>
      </c>
      <c r="I1688" s="286">
        <v>7.6000000000000004E-4</v>
      </c>
      <c r="J1688" s="286">
        <v>9.5839999999999988E-3</v>
      </c>
      <c r="K1688" s="286">
        <v>4.8279999999999997E-2</v>
      </c>
      <c r="L1688" s="286">
        <v>0.109029</v>
      </c>
      <c r="M1688" s="286">
        <v>0.12231500000000001</v>
      </c>
    </row>
    <row r="1689" spans="2:13" ht="13.5" x14ac:dyDescent="0.25">
      <c r="B1689" s="171" t="s">
        <v>4246</v>
      </c>
      <c r="C1689" s="38" t="s">
        <v>1683</v>
      </c>
      <c r="D1689" s="286">
        <v>0.20538600000000001</v>
      </c>
      <c r="E1689" s="286">
        <v>1.1670000000000001E-3</v>
      </c>
      <c r="F1689" s="286">
        <v>8.9005000000000001E-2</v>
      </c>
      <c r="G1689" s="286">
        <v>0</v>
      </c>
      <c r="H1689" s="286">
        <v>0</v>
      </c>
      <c r="I1689" s="286">
        <v>1.2466999999999999E-2</v>
      </c>
      <c r="J1689" s="286">
        <v>1.6042000000000001E-2</v>
      </c>
      <c r="K1689" s="286">
        <v>6.1327E-2</v>
      </c>
      <c r="L1689" s="286">
        <v>0.10860700000000001</v>
      </c>
      <c r="M1689" s="286">
        <v>8.9552999999999994E-2</v>
      </c>
    </row>
    <row r="1690" spans="2:13" ht="13.5" x14ac:dyDescent="0.25">
      <c r="B1690" s="171" t="s">
        <v>4247</v>
      </c>
      <c r="C1690" s="38" t="s">
        <v>1684</v>
      </c>
      <c r="D1690" s="286">
        <v>5.2700000000000002E-4</v>
      </c>
      <c r="E1690" s="286">
        <v>0</v>
      </c>
      <c r="F1690" s="286">
        <v>0</v>
      </c>
      <c r="G1690" s="286">
        <v>0</v>
      </c>
      <c r="H1690" s="286">
        <v>0</v>
      </c>
      <c r="I1690" s="286">
        <v>9.3999999999999994E-5</v>
      </c>
      <c r="J1690" s="286">
        <v>2.2334E-2</v>
      </c>
      <c r="K1690" s="286">
        <v>2.4899999999999999E-2</v>
      </c>
      <c r="L1690" s="286">
        <v>4.4616999999999997E-2</v>
      </c>
      <c r="M1690" s="286">
        <v>9.1959999999999993E-3</v>
      </c>
    </row>
    <row r="1691" spans="2:13" ht="13.5" x14ac:dyDescent="0.25">
      <c r="B1691" s="171" t="s">
        <v>4248</v>
      </c>
      <c r="C1691" s="38" t="s">
        <v>1685</v>
      </c>
      <c r="D1691" s="286">
        <v>0</v>
      </c>
      <c r="E1691" s="286">
        <v>0</v>
      </c>
      <c r="F1691" s="286">
        <v>0</v>
      </c>
      <c r="G1691" s="286">
        <v>0</v>
      </c>
      <c r="H1691" s="286">
        <v>0</v>
      </c>
      <c r="I1691" s="286">
        <v>1.3779E-2</v>
      </c>
      <c r="J1691" s="286">
        <v>4.3402000000000003E-2</v>
      </c>
      <c r="K1691" s="286">
        <v>6.1490000000000003E-2</v>
      </c>
      <c r="L1691" s="286">
        <v>9.5690999999999998E-2</v>
      </c>
      <c r="M1691" s="286">
        <v>0.110842</v>
      </c>
    </row>
    <row r="1692" spans="2:13" ht="13.5" x14ac:dyDescent="0.25">
      <c r="B1692" s="171" t="s">
        <v>4249</v>
      </c>
      <c r="C1692" s="38" t="s">
        <v>1686</v>
      </c>
      <c r="D1692" s="286">
        <v>2.5678299999999998</v>
      </c>
      <c r="E1692" s="286">
        <v>3.5838700000000001</v>
      </c>
      <c r="F1692" s="286">
        <v>5.2812149999999995</v>
      </c>
      <c r="G1692" s="286">
        <v>5.5438759999999991</v>
      </c>
      <c r="H1692" s="286">
        <v>7.867026000000001</v>
      </c>
      <c r="I1692" s="286">
        <v>9.5418240000000001</v>
      </c>
      <c r="J1692" s="286">
        <v>9.7521170000000001</v>
      </c>
      <c r="K1692" s="286">
        <v>13.667395999999998</v>
      </c>
      <c r="L1692" s="286">
        <v>16.972771999999999</v>
      </c>
      <c r="M1692" s="286">
        <v>23.900360999999997</v>
      </c>
    </row>
    <row r="1693" spans="2:13" ht="13.5" x14ac:dyDescent="0.25">
      <c r="B1693" s="171" t="s">
        <v>4250</v>
      </c>
      <c r="C1693" s="38" t="s">
        <v>1687</v>
      </c>
      <c r="D1693" s="286">
        <v>0</v>
      </c>
      <c r="E1693" s="286">
        <v>5.0099999999999993E-4</v>
      </c>
      <c r="F1693" s="286">
        <v>3.8390000000000004E-3</v>
      </c>
      <c r="G1693" s="286">
        <v>5.6610000000000002E-3</v>
      </c>
      <c r="H1693" s="286">
        <v>5.1660000000000005E-3</v>
      </c>
      <c r="I1693" s="286">
        <v>1.7613E-2</v>
      </c>
      <c r="J1693" s="286">
        <v>0.13491700000000001</v>
      </c>
      <c r="K1693" s="286">
        <v>0.34537899999999999</v>
      </c>
      <c r="L1693" s="286">
        <v>0.34987400000000002</v>
      </c>
      <c r="M1693" s="286">
        <v>0.28117599999999998</v>
      </c>
    </row>
    <row r="1694" spans="2:13" ht="13.5" x14ac:dyDescent="0.25">
      <c r="B1694" s="171" t="s">
        <v>4251</v>
      </c>
      <c r="C1694" s="38" t="s">
        <v>1688</v>
      </c>
      <c r="D1694" s="286">
        <v>1.5094920000000001</v>
      </c>
      <c r="E1694" s="286">
        <v>1.6426460000000001</v>
      </c>
      <c r="F1694" s="286">
        <v>1.8047839999999999</v>
      </c>
      <c r="G1694" s="286">
        <v>2.5221580000000001</v>
      </c>
      <c r="H1694" s="286">
        <v>2.8194030000000003</v>
      </c>
      <c r="I1694" s="286">
        <v>3.103272</v>
      </c>
      <c r="J1694" s="286">
        <v>3.4317390000000003</v>
      </c>
      <c r="K1694" s="286">
        <v>3.0746659999999997</v>
      </c>
      <c r="L1694" s="286">
        <v>4.5453220000000005</v>
      </c>
      <c r="M1694" s="286">
        <v>7.6002770000000002</v>
      </c>
    </row>
    <row r="1695" spans="2:13" ht="13.5" x14ac:dyDescent="0.25">
      <c r="B1695" s="171" t="s">
        <v>4252</v>
      </c>
      <c r="C1695" s="38" t="s">
        <v>1689</v>
      </c>
      <c r="D1695" s="286">
        <v>0</v>
      </c>
      <c r="E1695" s="286">
        <v>0</v>
      </c>
      <c r="F1695" s="286">
        <v>7.2099999999999996E-4</v>
      </c>
      <c r="G1695" s="286">
        <v>0</v>
      </c>
      <c r="H1695" s="286">
        <v>0</v>
      </c>
      <c r="I1695" s="286">
        <v>9.8130000000000005E-3</v>
      </c>
      <c r="J1695" s="286">
        <v>0.12528800000000001</v>
      </c>
      <c r="K1695" s="286">
        <v>0.12773200000000001</v>
      </c>
      <c r="L1695" s="286">
        <v>0.25599300000000003</v>
      </c>
      <c r="M1695" s="286">
        <v>0.31350600000000001</v>
      </c>
    </row>
    <row r="1696" spans="2:13" ht="13.5" x14ac:dyDescent="0.25">
      <c r="B1696" s="171" t="s">
        <v>4253</v>
      </c>
      <c r="C1696" s="38" t="s">
        <v>1690</v>
      </c>
      <c r="D1696" s="286">
        <v>3.8499999999999998E-4</v>
      </c>
      <c r="E1696" s="286">
        <v>0</v>
      </c>
      <c r="F1696" s="286">
        <v>0</v>
      </c>
      <c r="G1696" s="286">
        <v>0</v>
      </c>
      <c r="H1696" s="286">
        <v>0</v>
      </c>
      <c r="I1696" s="286">
        <v>2.5409999999999999E-3</v>
      </c>
      <c r="J1696" s="286">
        <v>1.3945000000000003E-2</v>
      </c>
      <c r="K1696" s="286">
        <v>2.4113000000000002E-2</v>
      </c>
      <c r="L1696" s="286">
        <v>0.12571099999999999</v>
      </c>
      <c r="M1696" s="286">
        <v>0.167764</v>
      </c>
    </row>
    <row r="1697" spans="2:13" ht="13.5" x14ac:dyDescent="0.25">
      <c r="B1697" s="171" t="s">
        <v>4254</v>
      </c>
      <c r="C1697" s="38" t="s">
        <v>592</v>
      </c>
      <c r="D1697" s="286">
        <v>0</v>
      </c>
      <c r="E1697" s="286">
        <v>0</v>
      </c>
      <c r="F1697" s="286">
        <v>0</v>
      </c>
      <c r="G1697" s="286">
        <v>0</v>
      </c>
      <c r="H1697" s="286">
        <v>0</v>
      </c>
      <c r="I1697" s="286">
        <v>6.6049999999999998E-3</v>
      </c>
      <c r="J1697" s="286">
        <v>3.5084000000000004E-2</v>
      </c>
      <c r="K1697" s="286">
        <v>7.8103000000000006E-2</v>
      </c>
      <c r="L1697" s="286">
        <v>0.17662499999999998</v>
      </c>
      <c r="M1697" s="286">
        <v>0.17438199999999998</v>
      </c>
    </row>
    <row r="1698" spans="2:13" ht="13.5" x14ac:dyDescent="0.25">
      <c r="B1698" s="171" t="s">
        <v>4255</v>
      </c>
      <c r="C1698" s="38" t="s">
        <v>1691</v>
      </c>
      <c r="D1698" s="286">
        <v>0.995888</v>
      </c>
      <c r="E1698" s="286">
        <v>0.58960299999999999</v>
      </c>
      <c r="F1698" s="286">
        <v>0.465777</v>
      </c>
      <c r="G1698" s="286">
        <v>0.53720100000000004</v>
      </c>
      <c r="H1698" s="286">
        <v>0.81719200000000003</v>
      </c>
      <c r="I1698" s="286">
        <v>8.2346000000000003E-2</v>
      </c>
      <c r="J1698" s="286">
        <v>3.5258999999999999E-2</v>
      </c>
      <c r="K1698" s="286">
        <v>0.26264399999999999</v>
      </c>
      <c r="L1698" s="286">
        <v>1.4006620000000001</v>
      </c>
      <c r="M1698" s="286">
        <v>0.626633</v>
      </c>
    </row>
    <row r="1699" spans="2:13" ht="13.5" x14ac:dyDescent="0.25">
      <c r="B1699" s="171" t="s">
        <v>4256</v>
      </c>
      <c r="C1699" s="38" t="s">
        <v>1692</v>
      </c>
      <c r="D1699" s="286">
        <v>3.551974</v>
      </c>
      <c r="E1699" s="286">
        <v>5.2997049999999994</v>
      </c>
      <c r="F1699" s="286">
        <v>6.8569709999999997</v>
      </c>
      <c r="G1699" s="286">
        <v>9.2987690000000001</v>
      </c>
      <c r="H1699" s="286">
        <v>12.160478000000001</v>
      </c>
      <c r="I1699" s="286">
        <v>15.006416</v>
      </c>
      <c r="J1699" s="286">
        <v>16.687207000000001</v>
      </c>
      <c r="K1699" s="286">
        <v>20.429391999999996</v>
      </c>
      <c r="L1699" s="286">
        <v>28.725343999999996</v>
      </c>
      <c r="M1699" s="286">
        <v>32.643852000000003</v>
      </c>
    </row>
    <row r="1700" spans="2:13" ht="13.5" x14ac:dyDescent="0.25">
      <c r="B1700" s="171" t="s">
        <v>4257</v>
      </c>
      <c r="C1700" s="38" t="s">
        <v>1693</v>
      </c>
      <c r="D1700" s="286">
        <v>1.0322359999999999</v>
      </c>
      <c r="E1700" s="286">
        <v>1.073728</v>
      </c>
      <c r="F1700" s="286">
        <v>1.0314130000000001</v>
      </c>
      <c r="G1700" s="286">
        <v>1.171233</v>
      </c>
      <c r="H1700" s="286">
        <v>1.3706169999999998</v>
      </c>
      <c r="I1700" s="286">
        <v>1.3630089999999999</v>
      </c>
      <c r="J1700" s="286">
        <v>1.616835</v>
      </c>
      <c r="K1700" s="286">
        <v>1.8220229999999999</v>
      </c>
      <c r="L1700" s="286">
        <v>2.4855260000000001</v>
      </c>
      <c r="M1700" s="286">
        <v>2.6108199999999999</v>
      </c>
    </row>
    <row r="1701" spans="2:13" ht="13.5" x14ac:dyDescent="0.25">
      <c r="B1701" s="171" t="s">
        <v>4258</v>
      </c>
      <c r="C1701" s="38" t="s">
        <v>1694</v>
      </c>
      <c r="D1701" s="286">
        <v>0</v>
      </c>
      <c r="E1701" s="286">
        <v>0</v>
      </c>
      <c r="F1701" s="286">
        <v>0</v>
      </c>
      <c r="G1701" s="286">
        <v>0</v>
      </c>
      <c r="H1701" s="286">
        <v>0</v>
      </c>
      <c r="I1701" s="286">
        <v>4.6E-5</v>
      </c>
      <c r="J1701" s="286">
        <v>7.2710999999999998E-2</v>
      </c>
      <c r="K1701" s="286">
        <v>8.5012000000000004E-2</v>
      </c>
      <c r="L1701" s="286">
        <v>0.21392900000000001</v>
      </c>
      <c r="M1701" s="286">
        <v>0.13531300000000002</v>
      </c>
    </row>
    <row r="1702" spans="2:13" ht="13.5" x14ac:dyDescent="0.25">
      <c r="B1702" s="171" t="s">
        <v>4259</v>
      </c>
      <c r="C1702" s="38" t="s">
        <v>178</v>
      </c>
      <c r="D1702" s="286">
        <v>3.9030459999999998</v>
      </c>
      <c r="E1702" s="286">
        <v>4.4759760000000011</v>
      </c>
      <c r="F1702" s="286">
        <v>5.0099669999999996</v>
      </c>
      <c r="G1702" s="286">
        <v>6.2522199999999994</v>
      </c>
      <c r="H1702" s="286">
        <v>7.1941489999999995</v>
      </c>
      <c r="I1702" s="286">
        <v>8.2665879999999987</v>
      </c>
      <c r="J1702" s="286">
        <v>10.074764</v>
      </c>
      <c r="K1702" s="286">
        <v>10.399059000000001</v>
      </c>
      <c r="L1702" s="286">
        <v>11.089814000000001</v>
      </c>
      <c r="M1702" s="286">
        <v>14.578564</v>
      </c>
    </row>
    <row r="1703" spans="2:13" ht="13.5" x14ac:dyDescent="0.25">
      <c r="B1703" s="171" t="s">
        <v>4260</v>
      </c>
      <c r="C1703" s="38" t="s">
        <v>330</v>
      </c>
      <c r="D1703" s="286">
        <v>2.227474</v>
      </c>
      <c r="E1703" s="286">
        <v>2.065512</v>
      </c>
      <c r="F1703" s="286">
        <v>1.9191319999999998</v>
      </c>
      <c r="G1703" s="286">
        <v>2.1943299999999999</v>
      </c>
      <c r="H1703" s="286">
        <v>2.6584189999999999</v>
      </c>
      <c r="I1703" s="286">
        <v>2.4873450000000004</v>
      </c>
      <c r="J1703" s="286">
        <v>2.6230359999999999</v>
      </c>
      <c r="K1703" s="286">
        <v>11.609962999999999</v>
      </c>
      <c r="L1703" s="286">
        <v>8.0851260000000007</v>
      </c>
      <c r="M1703" s="286">
        <v>13.072573999999999</v>
      </c>
    </row>
    <row r="1704" spans="2:13" ht="13.5" x14ac:dyDescent="0.25">
      <c r="B1704" s="171" t="s">
        <v>4261</v>
      </c>
      <c r="C1704" s="38" t="s">
        <v>1695</v>
      </c>
      <c r="D1704" s="286">
        <v>3.3080000000000002E-3</v>
      </c>
      <c r="E1704" s="286">
        <v>1.145E-3</v>
      </c>
      <c r="F1704" s="286">
        <v>1.0238000000000001E-2</v>
      </c>
      <c r="G1704" s="286">
        <v>6.8945999999999993E-2</v>
      </c>
      <c r="H1704" s="286">
        <v>3.2563999999999996E-2</v>
      </c>
      <c r="I1704" s="286">
        <v>0.12191199999999999</v>
      </c>
      <c r="J1704" s="286">
        <v>0.13844300000000001</v>
      </c>
      <c r="K1704" s="286">
        <v>0.160686</v>
      </c>
      <c r="L1704" s="286">
        <v>0.194469</v>
      </c>
      <c r="M1704" s="286">
        <v>0.21215000000000001</v>
      </c>
    </row>
    <row r="1705" spans="2:13" ht="13.5" x14ac:dyDescent="0.25">
      <c r="B1705" s="171" t="s">
        <v>4262</v>
      </c>
      <c r="C1705" s="38" t="s">
        <v>1696</v>
      </c>
      <c r="D1705" s="286">
        <v>4.6398890000000002</v>
      </c>
      <c r="E1705" s="286">
        <v>4.7000320000000002</v>
      </c>
      <c r="F1705" s="286">
        <v>4.4464100000000002</v>
      </c>
      <c r="G1705" s="286">
        <v>4.8714189999999995</v>
      </c>
      <c r="H1705" s="286">
        <v>5.5850470000000003</v>
      </c>
      <c r="I1705" s="286">
        <v>6.4248700000000003</v>
      </c>
      <c r="J1705" s="286">
        <v>6.3202510000000007</v>
      </c>
      <c r="K1705" s="286">
        <v>6.1165459999999996</v>
      </c>
      <c r="L1705" s="286">
        <v>6.3317580000000007</v>
      </c>
      <c r="M1705" s="286">
        <v>13.385102</v>
      </c>
    </row>
    <row r="1706" spans="2:13" ht="13.5" x14ac:dyDescent="0.25">
      <c r="B1706" s="171" t="s">
        <v>4263</v>
      </c>
      <c r="C1706" s="38" t="s">
        <v>1697</v>
      </c>
      <c r="D1706" s="286">
        <v>6.6899999999999998E-3</v>
      </c>
      <c r="E1706" s="286">
        <v>6.2399999999999999E-4</v>
      </c>
      <c r="F1706" s="286">
        <v>0</v>
      </c>
      <c r="G1706" s="286">
        <v>0</v>
      </c>
      <c r="H1706" s="286">
        <v>0</v>
      </c>
      <c r="I1706" s="286">
        <v>1.6511000000000001E-2</v>
      </c>
      <c r="J1706" s="286">
        <v>1.3205E-2</v>
      </c>
      <c r="K1706" s="286">
        <v>4.0451000000000001E-2</v>
      </c>
      <c r="L1706" s="286">
        <v>0.12004200000000001</v>
      </c>
      <c r="M1706" s="286">
        <v>8.7032999999999999E-2</v>
      </c>
    </row>
    <row r="1707" spans="2:13" ht="13.5" x14ac:dyDescent="0.25">
      <c r="B1707" s="171" t="s">
        <v>4264</v>
      </c>
      <c r="C1707" s="38" t="s">
        <v>1698</v>
      </c>
      <c r="D1707" s="286">
        <v>20.631884999999997</v>
      </c>
      <c r="E1707" s="286">
        <v>18.489339999999999</v>
      </c>
      <c r="F1707" s="286">
        <v>18.089493000000001</v>
      </c>
      <c r="G1707" s="286">
        <v>19.834595</v>
      </c>
      <c r="H1707" s="286">
        <v>20.973368000000001</v>
      </c>
      <c r="I1707" s="286">
        <v>21.523375000000001</v>
      </c>
      <c r="J1707" s="286">
        <v>22.279496999999999</v>
      </c>
      <c r="K1707" s="286">
        <v>23.346315000000001</v>
      </c>
      <c r="L1707" s="286">
        <v>30.997623999999998</v>
      </c>
      <c r="M1707" s="286">
        <v>36.529704000000002</v>
      </c>
    </row>
    <row r="1708" spans="2:13" ht="13.5" x14ac:dyDescent="0.25">
      <c r="B1708" s="171" t="s">
        <v>4265</v>
      </c>
      <c r="C1708" s="38" t="s">
        <v>600</v>
      </c>
      <c r="D1708" s="286">
        <v>3.8599999999999995E-4</v>
      </c>
      <c r="E1708" s="286">
        <v>1.47E-4</v>
      </c>
      <c r="F1708" s="286">
        <v>6.8399999999999993E-4</v>
      </c>
      <c r="G1708" s="286">
        <v>8.0000000000000004E-4</v>
      </c>
      <c r="H1708" s="286">
        <v>5.5199999999999997E-4</v>
      </c>
      <c r="I1708" s="286">
        <v>6.8111999999999992E-2</v>
      </c>
      <c r="J1708" s="286">
        <v>0.151509</v>
      </c>
      <c r="K1708" s="286">
        <v>0.20339800000000002</v>
      </c>
      <c r="L1708" s="286">
        <v>0.28573699999999996</v>
      </c>
      <c r="M1708" s="286">
        <v>0.46942399999999995</v>
      </c>
    </row>
    <row r="1709" spans="2:13" ht="13.5" x14ac:dyDescent="0.25">
      <c r="B1709" s="171" t="s">
        <v>4266</v>
      </c>
      <c r="C1709" s="38" t="s">
        <v>1699</v>
      </c>
      <c r="D1709" s="286">
        <v>1.7390680000000001</v>
      </c>
      <c r="E1709" s="286">
        <v>1.063687</v>
      </c>
      <c r="F1709" s="286">
        <v>1.0011479999999999</v>
      </c>
      <c r="G1709" s="286">
        <v>0.94436900000000001</v>
      </c>
      <c r="H1709" s="286">
        <v>3.4405769999999998</v>
      </c>
      <c r="I1709" s="286">
        <v>3.9236909999999998</v>
      </c>
      <c r="J1709" s="286">
        <v>5.5619420000000002</v>
      </c>
      <c r="K1709" s="286">
        <v>6.045058</v>
      </c>
      <c r="L1709" s="286">
        <v>8.0966550000000019</v>
      </c>
      <c r="M1709" s="286">
        <v>9.0881670000000003</v>
      </c>
    </row>
    <row r="1710" spans="2:13" ht="13.5" x14ac:dyDescent="0.25">
      <c r="B1710" s="171" t="s">
        <v>4267</v>
      </c>
      <c r="C1710" s="38" t="s">
        <v>1700</v>
      </c>
      <c r="D1710" s="286">
        <v>5.999800000000001E-2</v>
      </c>
      <c r="E1710" s="286">
        <v>0</v>
      </c>
      <c r="F1710" s="286">
        <v>0</v>
      </c>
      <c r="G1710" s="286">
        <v>0</v>
      </c>
      <c r="H1710" s="286">
        <v>0</v>
      </c>
      <c r="I1710" s="286">
        <v>2.1587000000000002E-2</v>
      </c>
      <c r="J1710" s="286">
        <v>0.33810799999999996</v>
      </c>
      <c r="K1710" s="286">
        <v>0.92818200000000006</v>
      </c>
      <c r="L1710" s="286">
        <v>1.6132649999999997</v>
      </c>
      <c r="M1710" s="286">
        <v>2.3102930000000002</v>
      </c>
    </row>
    <row r="1711" spans="2:13" ht="13.5" x14ac:dyDescent="0.25">
      <c r="B1711" s="171" t="s">
        <v>4268</v>
      </c>
      <c r="C1711" s="38" t="s">
        <v>1701</v>
      </c>
      <c r="D1711" s="286">
        <v>23.808935999999999</v>
      </c>
      <c r="E1711" s="286">
        <v>24.626220999999997</v>
      </c>
      <c r="F1711" s="286">
        <v>24.032114</v>
      </c>
      <c r="G1711" s="286">
        <v>25.228475</v>
      </c>
      <c r="H1711" s="286">
        <v>26.174723</v>
      </c>
      <c r="I1711" s="286">
        <v>26.153283999999999</v>
      </c>
      <c r="J1711" s="286">
        <v>26.012947</v>
      </c>
      <c r="K1711" s="286">
        <v>25.056501000000001</v>
      </c>
      <c r="L1711" s="286">
        <v>35.700012999999998</v>
      </c>
      <c r="M1711" s="286">
        <v>44.400997999999994</v>
      </c>
    </row>
    <row r="1712" spans="2:13" ht="13.5" x14ac:dyDescent="0.25">
      <c r="B1712" s="171" t="s">
        <v>4269</v>
      </c>
      <c r="C1712" s="38" t="s">
        <v>1702</v>
      </c>
      <c r="D1712" s="286">
        <v>5.8300000000000001E-3</v>
      </c>
      <c r="E1712" s="286">
        <v>7.2500000000000006E-4</v>
      </c>
      <c r="F1712" s="286">
        <v>6.7400000000000001E-4</v>
      </c>
      <c r="G1712" s="286">
        <v>1.2069999999999999E-2</v>
      </c>
      <c r="H1712" s="286">
        <v>6.4700000000000001E-3</v>
      </c>
      <c r="I1712" s="286">
        <v>9.8400000000000007E-4</v>
      </c>
      <c r="J1712" s="286">
        <v>5.4741000000000005E-2</v>
      </c>
      <c r="K1712" s="286">
        <v>6.2704999999999997E-2</v>
      </c>
      <c r="L1712" s="286">
        <v>0.12725599999999998</v>
      </c>
      <c r="M1712" s="286">
        <v>0.12273299999999999</v>
      </c>
    </row>
    <row r="1713" spans="2:13" ht="13.5" x14ac:dyDescent="0.25">
      <c r="B1713" s="171" t="s">
        <v>4270</v>
      </c>
      <c r="C1713" s="38" t="s">
        <v>1703</v>
      </c>
      <c r="D1713" s="286">
        <v>2.2521900000000001</v>
      </c>
      <c r="E1713" s="286">
        <v>4.172078</v>
      </c>
      <c r="F1713" s="286">
        <v>5.1191189999999995</v>
      </c>
      <c r="G1713" s="286">
        <v>6.3858319999999997</v>
      </c>
      <c r="H1713" s="286">
        <v>7.2107920000000014</v>
      </c>
      <c r="I1713" s="286">
        <v>8.2364420000000003</v>
      </c>
      <c r="J1713" s="286">
        <v>9.1104540000000007</v>
      </c>
      <c r="K1713" s="286">
        <v>10.379977</v>
      </c>
      <c r="L1713" s="286">
        <v>15.209495</v>
      </c>
      <c r="M1713" s="286">
        <v>19.633465999999999</v>
      </c>
    </row>
    <row r="1714" spans="2:13" ht="13.5" x14ac:dyDescent="0.25">
      <c r="B1714" s="171" t="s">
        <v>4271</v>
      </c>
      <c r="C1714" s="38" t="s">
        <v>1704</v>
      </c>
      <c r="D1714" s="286">
        <v>0</v>
      </c>
      <c r="E1714" s="286">
        <v>0</v>
      </c>
      <c r="F1714" s="286">
        <v>0</v>
      </c>
      <c r="G1714" s="286">
        <v>0</v>
      </c>
      <c r="H1714" s="286">
        <v>0</v>
      </c>
      <c r="I1714" s="286">
        <v>0</v>
      </c>
      <c r="J1714" s="286">
        <v>3.9589999999999998E-3</v>
      </c>
      <c r="K1714" s="286">
        <v>5.0650000000000001E-3</v>
      </c>
      <c r="L1714" s="286">
        <v>5.6979999999999999E-3</v>
      </c>
      <c r="M1714" s="286">
        <v>2.2564000000000001E-2</v>
      </c>
    </row>
    <row r="1715" spans="2:13" ht="13.5" x14ac:dyDescent="0.25">
      <c r="B1715" s="171" t="s">
        <v>4272</v>
      </c>
      <c r="C1715" s="38" t="s">
        <v>1705</v>
      </c>
      <c r="D1715" s="286">
        <v>3.7940000000000001E-3</v>
      </c>
      <c r="E1715" s="286">
        <v>3.9679999999999993E-3</v>
      </c>
      <c r="F1715" s="286">
        <v>3.2222000000000001E-2</v>
      </c>
      <c r="G1715" s="286">
        <v>0.13563500000000001</v>
      </c>
      <c r="H1715" s="286">
        <v>2.9596000000000004E-2</v>
      </c>
      <c r="I1715" s="286">
        <v>2.4310999999999999E-2</v>
      </c>
      <c r="J1715" s="286">
        <v>3.1716999999999995E-2</v>
      </c>
      <c r="K1715" s="286">
        <v>0.19230700000000001</v>
      </c>
      <c r="L1715" s="286">
        <v>0.29229700000000003</v>
      </c>
      <c r="M1715" s="286">
        <v>0.12025999999999999</v>
      </c>
    </row>
    <row r="1716" spans="2:13" ht="13.5" x14ac:dyDescent="0.25">
      <c r="B1716" s="171" t="s">
        <v>4273</v>
      </c>
      <c r="C1716" s="38" t="s">
        <v>1706</v>
      </c>
      <c r="D1716" s="286">
        <v>0.56978899999999999</v>
      </c>
      <c r="E1716" s="286">
        <v>0.53211300000000006</v>
      </c>
      <c r="F1716" s="286">
        <v>0.59018499999999996</v>
      </c>
      <c r="G1716" s="286">
        <v>0.74823400000000007</v>
      </c>
      <c r="H1716" s="286">
        <v>0.92172499999999991</v>
      </c>
      <c r="I1716" s="286">
        <v>1.2191890000000001</v>
      </c>
      <c r="J1716" s="286">
        <v>1.4466900000000003</v>
      </c>
      <c r="K1716" s="286">
        <v>1.5278640000000001</v>
      </c>
      <c r="L1716" s="286">
        <v>1.7728630000000001</v>
      </c>
      <c r="M1716" s="286">
        <v>2.2189999999999999</v>
      </c>
    </row>
    <row r="1717" spans="2:13" ht="13.5" x14ac:dyDescent="0.25">
      <c r="B1717" s="171" t="s">
        <v>4274</v>
      </c>
      <c r="C1717" s="38" t="s">
        <v>1707</v>
      </c>
      <c r="D1717" s="286">
        <v>0.70104</v>
      </c>
      <c r="E1717" s="286">
        <v>0.70529800000000009</v>
      </c>
      <c r="F1717" s="286">
        <v>0.60584899999999997</v>
      </c>
      <c r="G1717" s="286">
        <v>1.161656</v>
      </c>
      <c r="H1717" s="286">
        <v>0.387044</v>
      </c>
      <c r="I1717" s="286">
        <v>9.5441999999999999E-2</v>
      </c>
      <c r="J1717" s="286">
        <v>0.160937</v>
      </c>
      <c r="K1717" s="286">
        <v>0.19525799999999999</v>
      </c>
      <c r="L1717" s="286">
        <v>0.54304799999999998</v>
      </c>
      <c r="M1717" s="286">
        <v>0.49593899999999996</v>
      </c>
    </row>
    <row r="1718" spans="2:13" ht="13.5" x14ac:dyDescent="0.25">
      <c r="B1718" s="171" t="s">
        <v>4275</v>
      </c>
      <c r="C1718" s="38" t="s">
        <v>1708</v>
      </c>
      <c r="D1718" s="286">
        <v>1.667486</v>
      </c>
      <c r="E1718" s="286">
        <v>1.7821129999999998</v>
      </c>
      <c r="F1718" s="286">
        <v>1.8074919999999999</v>
      </c>
      <c r="G1718" s="286">
        <v>1.8212200000000001</v>
      </c>
      <c r="H1718" s="286">
        <v>1.9779720000000001</v>
      </c>
      <c r="I1718" s="286">
        <v>1.2151240000000001</v>
      </c>
      <c r="J1718" s="286">
        <v>1.7887569999999999</v>
      </c>
      <c r="K1718" s="286">
        <v>0.51110299999999997</v>
      </c>
      <c r="L1718" s="286">
        <v>0.36073100000000002</v>
      </c>
      <c r="M1718" s="286">
        <v>0.29071799999999998</v>
      </c>
    </row>
    <row r="1719" spans="2:13" ht="13.5" x14ac:dyDescent="0.25">
      <c r="B1719" s="171" t="s">
        <v>4276</v>
      </c>
      <c r="C1719" s="38" t="s">
        <v>1709</v>
      </c>
      <c r="D1719" s="286">
        <v>0</v>
      </c>
      <c r="E1719" s="286">
        <v>0</v>
      </c>
      <c r="F1719" s="286">
        <v>0</v>
      </c>
      <c r="G1719" s="286">
        <v>0</v>
      </c>
      <c r="H1719" s="286">
        <v>0</v>
      </c>
      <c r="I1719" s="286">
        <v>1.1373000000000001E-2</v>
      </c>
      <c r="J1719" s="286">
        <v>0.24455000000000002</v>
      </c>
      <c r="K1719" s="286">
        <v>0.286715</v>
      </c>
      <c r="L1719" s="286">
        <v>0.65679900000000002</v>
      </c>
      <c r="M1719" s="286">
        <v>0.66189100000000001</v>
      </c>
    </row>
    <row r="1720" spans="2:13" ht="13.5" x14ac:dyDescent="0.25">
      <c r="B1720" s="171" t="s">
        <v>4277</v>
      </c>
      <c r="C1720" s="38" t="s">
        <v>1710</v>
      </c>
      <c r="D1720" s="286">
        <v>8.6445999999999995E-2</v>
      </c>
      <c r="E1720" s="286">
        <v>0.12556099999999998</v>
      </c>
      <c r="F1720" s="286">
        <v>0.15277700000000002</v>
      </c>
      <c r="G1720" s="286">
        <v>0.166549</v>
      </c>
      <c r="H1720" s="286">
        <v>0.18237800000000001</v>
      </c>
      <c r="I1720" s="286">
        <v>0.18459499999999998</v>
      </c>
      <c r="J1720" s="286">
        <v>0.159551</v>
      </c>
      <c r="K1720" s="286">
        <v>0.17023099999999999</v>
      </c>
      <c r="L1720" s="286">
        <v>0.25842100000000001</v>
      </c>
      <c r="M1720" s="286">
        <v>0.485286</v>
      </c>
    </row>
    <row r="1721" spans="2:13" ht="13.5" x14ac:dyDescent="0.25">
      <c r="B1721" s="171" t="s">
        <v>4278</v>
      </c>
      <c r="C1721" s="38" t="s">
        <v>1711</v>
      </c>
      <c r="D1721" s="286">
        <v>77.12021</v>
      </c>
      <c r="E1721" s="286">
        <v>76.687058000000007</v>
      </c>
      <c r="F1721" s="286">
        <v>77.599536000000001</v>
      </c>
      <c r="G1721" s="286">
        <v>82.794505999999998</v>
      </c>
      <c r="H1721" s="286">
        <v>91.824887999999987</v>
      </c>
      <c r="I1721" s="286">
        <v>100.01949099999999</v>
      </c>
      <c r="J1721" s="286">
        <v>100.60770000000001</v>
      </c>
      <c r="K1721" s="286">
        <v>84.890545000000003</v>
      </c>
      <c r="L1721" s="286">
        <v>106.22315499999999</v>
      </c>
      <c r="M1721" s="286">
        <v>147.17884800000002</v>
      </c>
    </row>
    <row r="1722" spans="2:13" ht="13.5" x14ac:dyDescent="0.25">
      <c r="B1722" s="171" t="s">
        <v>4279</v>
      </c>
      <c r="C1722" s="38" t="s">
        <v>1712</v>
      </c>
      <c r="D1722" s="286">
        <v>0</v>
      </c>
      <c r="E1722" s="286">
        <v>7.229999999999999E-4</v>
      </c>
      <c r="F1722" s="286">
        <v>7.3300000000000004E-4</v>
      </c>
      <c r="G1722" s="286">
        <v>7.3800000000000005E-4</v>
      </c>
      <c r="H1722" s="286">
        <v>8.5300000000000011E-3</v>
      </c>
      <c r="I1722" s="286">
        <v>1.8570999999999997E-2</v>
      </c>
      <c r="J1722" s="286">
        <v>0.100163</v>
      </c>
      <c r="K1722" s="286">
        <v>0.13389899999999999</v>
      </c>
      <c r="L1722" s="286">
        <v>0.28933600000000004</v>
      </c>
      <c r="M1722" s="286">
        <v>0.27483600000000002</v>
      </c>
    </row>
    <row r="1723" spans="2:13" ht="13.5" x14ac:dyDescent="0.25">
      <c r="B1723" s="171" t="s">
        <v>4280</v>
      </c>
      <c r="C1723" s="38" t="s">
        <v>1713</v>
      </c>
      <c r="D1723" s="286">
        <v>9.9384999999999987E-2</v>
      </c>
      <c r="E1723" s="286">
        <v>0.59923700000000002</v>
      </c>
      <c r="F1723" s="286">
        <v>1.2786139999999999</v>
      </c>
      <c r="G1723" s="286">
        <v>1.0918540000000001</v>
      </c>
      <c r="H1723" s="286">
        <v>1.1444139999999998</v>
      </c>
      <c r="I1723" s="286">
        <v>0.73455199999999998</v>
      </c>
      <c r="J1723" s="286">
        <v>0.74150400000000005</v>
      </c>
      <c r="K1723" s="286">
        <v>1.2402949999999999</v>
      </c>
      <c r="L1723" s="286">
        <v>2.4401820000000001</v>
      </c>
      <c r="M1723" s="286">
        <v>1.6070260000000001</v>
      </c>
    </row>
    <row r="1724" spans="2:13" ht="13.5" x14ac:dyDescent="0.25">
      <c r="B1724" s="171" t="s">
        <v>4281</v>
      </c>
      <c r="C1724" s="38" t="s">
        <v>1714</v>
      </c>
      <c r="D1724" s="286">
        <v>0</v>
      </c>
      <c r="E1724" s="286">
        <v>0</v>
      </c>
      <c r="F1724" s="286">
        <v>0</v>
      </c>
      <c r="G1724" s="286">
        <v>0</v>
      </c>
      <c r="H1724" s="286">
        <v>0</v>
      </c>
      <c r="I1724" s="286">
        <v>3.2529999999999998E-3</v>
      </c>
      <c r="J1724" s="286">
        <v>3.0710000000000001E-2</v>
      </c>
      <c r="K1724" s="286">
        <v>2.7937999999999998E-2</v>
      </c>
      <c r="L1724" s="286">
        <v>5.0337E-2</v>
      </c>
      <c r="M1724" s="286">
        <v>2.5027000000000001E-2</v>
      </c>
    </row>
    <row r="1725" spans="2:13" ht="13.5" x14ac:dyDescent="0.25">
      <c r="B1725" s="171" t="s">
        <v>4282</v>
      </c>
      <c r="C1725" s="38" t="s">
        <v>1715</v>
      </c>
      <c r="D1725" s="286">
        <v>0</v>
      </c>
      <c r="E1725" s="286">
        <v>0</v>
      </c>
      <c r="F1725" s="286">
        <v>0</v>
      </c>
      <c r="G1725" s="286">
        <v>0</v>
      </c>
      <c r="H1725" s="286">
        <v>0</v>
      </c>
      <c r="I1725" s="286">
        <v>1.5259999999999999E-2</v>
      </c>
      <c r="J1725" s="286">
        <v>0.13203500000000001</v>
      </c>
      <c r="K1725" s="286">
        <v>0.16001399999999999</v>
      </c>
      <c r="L1725" s="286">
        <v>0.352632</v>
      </c>
      <c r="M1725" s="286">
        <v>0.38793999999999995</v>
      </c>
    </row>
    <row r="1726" spans="2:13" ht="13.5" x14ac:dyDescent="0.25">
      <c r="B1726" s="171" t="s">
        <v>4283</v>
      </c>
      <c r="C1726" s="38" t="s">
        <v>1716</v>
      </c>
      <c r="D1726" s="286">
        <v>0</v>
      </c>
      <c r="E1726" s="286">
        <v>0</v>
      </c>
      <c r="F1726" s="286">
        <v>0</v>
      </c>
      <c r="G1726" s="286">
        <v>3.0720000000000001E-3</v>
      </c>
      <c r="H1726" s="286">
        <v>8.9800000000000004E-4</v>
      </c>
      <c r="I1726" s="286">
        <v>2.1866E-2</v>
      </c>
      <c r="J1726" s="286">
        <v>0.17007</v>
      </c>
      <c r="K1726" s="286">
        <v>0.33213999999999999</v>
      </c>
      <c r="L1726" s="286">
        <v>0.77232699999999999</v>
      </c>
      <c r="M1726" s="286">
        <v>0.65449899999999994</v>
      </c>
    </row>
    <row r="1727" spans="2:13" ht="13.5" x14ac:dyDescent="0.25">
      <c r="B1727" s="171" t="s">
        <v>4284</v>
      </c>
      <c r="C1727" s="38" t="s">
        <v>1717</v>
      </c>
      <c r="D1727" s="286">
        <v>9.7E-5</v>
      </c>
      <c r="E1727" s="286">
        <v>0</v>
      </c>
      <c r="F1727" s="286">
        <v>0</v>
      </c>
      <c r="G1727" s="286">
        <v>0</v>
      </c>
      <c r="H1727" s="286">
        <v>0</v>
      </c>
      <c r="I1727" s="286">
        <v>1.4859999999999999E-3</v>
      </c>
      <c r="J1727" s="286">
        <v>4.1627999999999998E-2</v>
      </c>
      <c r="K1727" s="286">
        <v>1.0534999999999999E-2</v>
      </c>
      <c r="L1727" s="286">
        <v>7.9366000000000006E-2</v>
      </c>
      <c r="M1727" s="286">
        <v>6.1197000000000001E-2</v>
      </c>
    </row>
    <row r="1728" spans="2:13" ht="13.5" x14ac:dyDescent="0.25">
      <c r="B1728" s="171" t="s">
        <v>4285</v>
      </c>
      <c r="C1728" s="38" t="s">
        <v>1718</v>
      </c>
      <c r="D1728" s="286">
        <v>0</v>
      </c>
      <c r="E1728" s="286">
        <v>0</v>
      </c>
      <c r="F1728" s="286">
        <v>0</v>
      </c>
      <c r="G1728" s="286">
        <v>0</v>
      </c>
      <c r="H1728" s="286">
        <v>0</v>
      </c>
      <c r="I1728" s="286">
        <v>2.794E-3</v>
      </c>
      <c r="J1728" s="286">
        <v>5.3913999999999997E-2</v>
      </c>
      <c r="K1728" s="286">
        <v>5.0282999999999994E-2</v>
      </c>
      <c r="L1728" s="286">
        <v>0.179759</v>
      </c>
      <c r="M1728" s="286">
        <v>0.22056900000000002</v>
      </c>
    </row>
    <row r="1729" spans="2:13" ht="13.5" x14ac:dyDescent="0.25">
      <c r="B1729" s="171" t="s">
        <v>4286</v>
      </c>
      <c r="C1729" s="38" t="s">
        <v>1719</v>
      </c>
      <c r="D1729" s="286">
        <v>2.8919999999999996E-3</v>
      </c>
      <c r="E1729" s="286">
        <v>0</v>
      </c>
      <c r="F1729" s="286">
        <v>0</v>
      </c>
      <c r="G1729" s="286">
        <v>0</v>
      </c>
      <c r="H1729" s="286">
        <v>0</v>
      </c>
      <c r="I1729" s="286">
        <v>0</v>
      </c>
      <c r="J1729" s="286">
        <v>3.7100000000000002E-4</v>
      </c>
      <c r="K1729" s="286">
        <v>4.3179999999999998E-3</v>
      </c>
      <c r="L1729" s="286">
        <v>1.6167000000000001E-2</v>
      </c>
      <c r="M1729" s="286">
        <v>1.7089E-2</v>
      </c>
    </row>
    <row r="1730" spans="2:13" ht="13.5" x14ac:dyDescent="0.25">
      <c r="B1730" s="171" t="s">
        <v>4287</v>
      </c>
      <c r="C1730" s="38" t="s">
        <v>1720</v>
      </c>
      <c r="D1730" s="286">
        <v>0</v>
      </c>
      <c r="E1730" s="286">
        <v>0</v>
      </c>
      <c r="F1730" s="286">
        <v>0</v>
      </c>
      <c r="G1730" s="286">
        <v>0</v>
      </c>
      <c r="H1730" s="286">
        <v>0</v>
      </c>
      <c r="I1730" s="286">
        <v>1.1132999999999999E-2</v>
      </c>
      <c r="J1730" s="286">
        <v>3.1432000000000002E-2</v>
      </c>
      <c r="K1730" s="286">
        <v>4.8100000000000004E-2</v>
      </c>
      <c r="L1730" s="286">
        <v>0.10953400000000001</v>
      </c>
      <c r="M1730" s="286">
        <v>7.6898999999999995E-2</v>
      </c>
    </row>
    <row r="1731" spans="2:13" ht="13.5" x14ac:dyDescent="0.25">
      <c r="B1731" s="171" t="s">
        <v>4288</v>
      </c>
      <c r="C1731" s="38" t="s">
        <v>1721</v>
      </c>
      <c r="D1731" s="286">
        <v>16.764249</v>
      </c>
      <c r="E1731" s="286">
        <v>15.338948</v>
      </c>
      <c r="F1731" s="286">
        <v>12.442904</v>
      </c>
      <c r="G1731" s="286">
        <v>12.605123000000001</v>
      </c>
      <c r="H1731" s="286">
        <v>14.334446999999999</v>
      </c>
      <c r="I1731" s="286">
        <v>14.135838</v>
      </c>
      <c r="J1731" s="286">
        <v>13.687091000000001</v>
      </c>
      <c r="K1731" s="286">
        <v>15.204643000000001</v>
      </c>
      <c r="L1731" s="286">
        <v>19.149251999999997</v>
      </c>
      <c r="M1731" s="286">
        <v>26.764130999999999</v>
      </c>
    </row>
    <row r="1732" spans="2:13" ht="13.5" x14ac:dyDescent="0.25">
      <c r="B1732" s="171" t="s">
        <v>4289</v>
      </c>
      <c r="C1732" s="38" t="s">
        <v>1722</v>
      </c>
      <c r="D1732" s="286">
        <v>2.6570000000000001E-3</v>
      </c>
      <c r="E1732" s="286">
        <v>1.5639999999999999E-3</v>
      </c>
      <c r="F1732" s="286">
        <v>5.7700000000000004E-4</v>
      </c>
      <c r="G1732" s="286">
        <v>3.0099999999999997E-3</v>
      </c>
      <c r="H1732" s="286">
        <v>8.1100000000000009E-3</v>
      </c>
      <c r="I1732" s="286">
        <v>2.1734999999999997E-2</v>
      </c>
      <c r="J1732" s="286">
        <v>9.2111999999999999E-2</v>
      </c>
      <c r="K1732" s="286">
        <v>0.19864199999999999</v>
      </c>
      <c r="L1732" s="286">
        <v>0.41966899999999996</v>
      </c>
      <c r="M1732" s="286">
        <v>0.33616699999999994</v>
      </c>
    </row>
    <row r="1733" spans="2:13" ht="13.5" x14ac:dyDescent="0.25">
      <c r="B1733" s="171" t="s">
        <v>4290</v>
      </c>
      <c r="C1733" s="38" t="s">
        <v>1723</v>
      </c>
      <c r="D1733" s="286">
        <v>0</v>
      </c>
      <c r="E1733" s="286">
        <v>0</v>
      </c>
      <c r="F1733" s="286">
        <v>0</v>
      </c>
      <c r="G1733" s="286">
        <v>0</v>
      </c>
      <c r="H1733" s="286">
        <v>0</v>
      </c>
      <c r="I1733" s="286">
        <v>2.7700000000000001E-4</v>
      </c>
      <c r="J1733" s="286">
        <v>9.5139999999999999E-3</v>
      </c>
      <c r="K1733" s="286">
        <v>4.2809000000000007E-2</v>
      </c>
      <c r="L1733" s="286">
        <v>0.12912299999999999</v>
      </c>
      <c r="M1733" s="286">
        <v>9.5254000000000005E-2</v>
      </c>
    </row>
    <row r="1734" spans="2:13" ht="13.5" x14ac:dyDescent="0.25">
      <c r="B1734" s="171" t="s">
        <v>4291</v>
      </c>
      <c r="C1734" s="38" t="s">
        <v>1724</v>
      </c>
      <c r="D1734" s="286">
        <v>0</v>
      </c>
      <c r="E1734" s="286">
        <v>0</v>
      </c>
      <c r="F1734" s="286">
        <v>0</v>
      </c>
      <c r="G1734" s="286">
        <v>0</v>
      </c>
      <c r="H1734" s="286">
        <v>0</v>
      </c>
      <c r="I1734" s="286">
        <v>0</v>
      </c>
      <c r="J1734" s="286">
        <v>2.9250999999999999E-2</v>
      </c>
      <c r="K1734" s="286">
        <v>3.7026999999999997E-2</v>
      </c>
      <c r="L1734" s="286">
        <v>5.3139000000000006E-2</v>
      </c>
      <c r="M1734" s="286">
        <v>1.8540000000000001E-2</v>
      </c>
    </row>
    <row r="1735" spans="2:13" ht="13.5" x14ac:dyDescent="0.25">
      <c r="B1735" s="171" t="s">
        <v>4292</v>
      </c>
      <c r="C1735" s="38" t="s">
        <v>1725</v>
      </c>
      <c r="D1735" s="286">
        <v>0</v>
      </c>
      <c r="E1735" s="286">
        <v>0</v>
      </c>
      <c r="F1735" s="286">
        <v>0</v>
      </c>
      <c r="G1735" s="286">
        <v>0</v>
      </c>
      <c r="H1735" s="286">
        <v>0</v>
      </c>
      <c r="I1735" s="286">
        <v>1.4003999999999999E-2</v>
      </c>
      <c r="J1735" s="286">
        <v>7.5878000000000001E-2</v>
      </c>
      <c r="K1735" s="286">
        <v>0.148477</v>
      </c>
      <c r="L1735" s="286">
        <v>0.38281900000000002</v>
      </c>
      <c r="M1735" s="286">
        <v>0.30462199999999995</v>
      </c>
    </row>
    <row r="1736" spans="2:13" ht="13.5" x14ac:dyDescent="0.25">
      <c r="B1736" s="171" t="s">
        <v>4293</v>
      </c>
      <c r="C1736" s="38" t="s">
        <v>2534</v>
      </c>
      <c r="D1736" s="286">
        <v>0</v>
      </c>
      <c r="E1736" s="286">
        <v>0</v>
      </c>
      <c r="F1736" s="286">
        <v>0</v>
      </c>
      <c r="G1736" s="286">
        <v>0</v>
      </c>
      <c r="H1736" s="286">
        <v>0</v>
      </c>
      <c r="I1736" s="286">
        <v>8.1239999999999993E-3</v>
      </c>
      <c r="J1736" s="286">
        <v>9.5640000000000003E-2</v>
      </c>
      <c r="K1736" s="286">
        <v>0.19460299999999997</v>
      </c>
      <c r="L1736" s="286">
        <v>0.52730399999999999</v>
      </c>
      <c r="M1736" s="286">
        <v>0.53284500000000001</v>
      </c>
    </row>
    <row r="1737" spans="2:13" ht="13.5" x14ac:dyDescent="0.25">
      <c r="B1737" s="171" t="s">
        <v>4294</v>
      </c>
      <c r="C1737" s="38" t="s">
        <v>1726</v>
      </c>
      <c r="D1737" s="286">
        <v>0</v>
      </c>
      <c r="E1737" s="286">
        <v>0</v>
      </c>
      <c r="F1737" s="286">
        <v>0</v>
      </c>
      <c r="G1737" s="286">
        <v>0</v>
      </c>
      <c r="H1737" s="286">
        <v>0</v>
      </c>
      <c r="I1737" s="286">
        <v>0</v>
      </c>
      <c r="J1737" s="286">
        <v>1.2726000000000001E-2</v>
      </c>
      <c r="K1737" s="286">
        <v>2.7708E-2</v>
      </c>
      <c r="L1737" s="286">
        <v>2.3559999999999998E-2</v>
      </c>
      <c r="M1737" s="286">
        <v>4.6072999999999996E-2</v>
      </c>
    </row>
    <row r="1738" spans="2:13" ht="13.5" x14ac:dyDescent="0.25">
      <c r="B1738" s="171" t="s">
        <v>4295</v>
      </c>
      <c r="C1738" s="38" t="s">
        <v>1727</v>
      </c>
      <c r="D1738" s="286">
        <v>0</v>
      </c>
      <c r="E1738" s="286">
        <v>0</v>
      </c>
      <c r="F1738" s="286">
        <v>0</v>
      </c>
      <c r="G1738" s="286">
        <v>0</v>
      </c>
      <c r="H1738" s="286">
        <v>0</v>
      </c>
      <c r="I1738" s="286">
        <v>2.9239999999999999E-3</v>
      </c>
      <c r="J1738" s="286">
        <v>1.3239999999999998E-2</v>
      </c>
      <c r="K1738" s="286">
        <v>1.5001E-2</v>
      </c>
      <c r="L1738" s="286">
        <v>2.1683000000000001E-2</v>
      </c>
      <c r="M1738" s="286">
        <v>1.8135999999999999E-2</v>
      </c>
    </row>
    <row r="1739" spans="2:13" ht="13.5" x14ac:dyDescent="0.25">
      <c r="B1739" s="171" t="s">
        <v>4296</v>
      </c>
      <c r="C1739" s="38" t="s">
        <v>1728</v>
      </c>
      <c r="D1739" s="286">
        <v>7.9644129999999995</v>
      </c>
      <c r="E1739" s="286">
        <v>6.1280770000000002</v>
      </c>
      <c r="F1739" s="286">
        <v>3.2327259999999995</v>
      </c>
      <c r="G1739" s="286">
        <v>2.4162789999999998</v>
      </c>
      <c r="H1739" s="286">
        <v>3.0788380000000002</v>
      </c>
      <c r="I1739" s="286">
        <v>3.0897389999999998</v>
      </c>
      <c r="J1739" s="286">
        <v>3.4203040000000002</v>
      </c>
      <c r="K1739" s="286">
        <v>3.8619009999999996</v>
      </c>
      <c r="L1739" s="286">
        <v>5.9092010000000004</v>
      </c>
      <c r="M1739" s="286">
        <v>10.043177</v>
      </c>
    </row>
    <row r="1740" spans="2:13" ht="13.5" x14ac:dyDescent="0.25">
      <c r="B1740" s="171" t="s">
        <v>4297</v>
      </c>
      <c r="C1740" s="38" t="s">
        <v>1729</v>
      </c>
      <c r="D1740" s="286">
        <v>2.4499999999999999E-3</v>
      </c>
      <c r="E1740" s="286">
        <v>0</v>
      </c>
      <c r="F1740" s="286">
        <v>0</v>
      </c>
      <c r="G1740" s="286">
        <v>1.018E-3</v>
      </c>
      <c r="H1740" s="286">
        <v>0</v>
      </c>
      <c r="I1740" s="286">
        <v>0</v>
      </c>
      <c r="J1740" s="286">
        <v>3.2259999999999997E-3</v>
      </c>
      <c r="K1740" s="286">
        <v>4.4867000000000004E-2</v>
      </c>
      <c r="L1740" s="286">
        <v>0.10463399999999998</v>
      </c>
      <c r="M1740" s="286">
        <v>8.8356999999999991E-2</v>
      </c>
    </row>
    <row r="1741" spans="2:13" ht="13.5" x14ac:dyDescent="0.25">
      <c r="B1741" s="171" t="s">
        <v>4298</v>
      </c>
      <c r="C1741" s="38" t="s">
        <v>1730</v>
      </c>
      <c r="D1741" s="286">
        <v>1.6212789999999999</v>
      </c>
      <c r="E1741" s="286">
        <v>1.4897439999999997</v>
      </c>
      <c r="F1741" s="286">
        <v>1.4956040000000002</v>
      </c>
      <c r="G1741" s="286">
        <v>1.8608150000000001</v>
      </c>
      <c r="H1741" s="286">
        <v>1.8659669999999999</v>
      </c>
      <c r="I1741" s="286">
        <v>1.69563</v>
      </c>
      <c r="J1741" s="286">
        <v>1.7085110000000001</v>
      </c>
      <c r="K1741" s="286">
        <v>2.1133289999999998</v>
      </c>
      <c r="L1741" s="286">
        <v>2.3343120000000002</v>
      </c>
      <c r="M1741" s="286">
        <v>1.5938029999999999</v>
      </c>
    </row>
    <row r="1742" spans="2:13" ht="13.5" x14ac:dyDescent="0.25">
      <c r="B1742" s="171" t="s">
        <v>4299</v>
      </c>
      <c r="C1742" s="38" t="s">
        <v>102</v>
      </c>
      <c r="D1742" s="286">
        <v>0</v>
      </c>
      <c r="E1742" s="286">
        <v>0</v>
      </c>
      <c r="F1742" s="286">
        <v>0</v>
      </c>
      <c r="G1742" s="286">
        <v>0</v>
      </c>
      <c r="H1742" s="286">
        <v>0</v>
      </c>
      <c r="I1742" s="286">
        <v>1.114E-3</v>
      </c>
      <c r="J1742" s="286">
        <v>1.8613999999999999E-2</v>
      </c>
      <c r="K1742" s="286">
        <v>2.3286000000000001E-2</v>
      </c>
      <c r="L1742" s="286">
        <v>5.6367E-2</v>
      </c>
      <c r="M1742" s="286">
        <v>0.10358700000000001</v>
      </c>
    </row>
    <row r="1743" spans="2:13" ht="13.5" x14ac:dyDescent="0.25">
      <c r="B1743" s="171" t="s">
        <v>4300</v>
      </c>
      <c r="C1743" s="38" t="s">
        <v>1731</v>
      </c>
      <c r="D1743" s="286">
        <v>0</v>
      </c>
      <c r="E1743" s="286">
        <v>0</v>
      </c>
      <c r="F1743" s="286">
        <v>1.524E-3</v>
      </c>
      <c r="G1743" s="286">
        <v>5.4614000000000003E-2</v>
      </c>
      <c r="H1743" s="286">
        <v>5.6735000000000001E-2</v>
      </c>
      <c r="I1743" s="286">
        <v>1.1018E-2</v>
      </c>
      <c r="J1743" s="286">
        <v>0.107364</v>
      </c>
      <c r="K1743" s="286">
        <v>0.40349600000000002</v>
      </c>
      <c r="L1743" s="286">
        <v>0.89314099999999996</v>
      </c>
      <c r="M1743" s="286">
        <v>0.73185400000000012</v>
      </c>
    </row>
    <row r="1744" spans="2:13" ht="13.5" x14ac:dyDescent="0.25">
      <c r="B1744" s="171" t="s">
        <v>4301</v>
      </c>
      <c r="C1744" s="38" t="s">
        <v>1732</v>
      </c>
      <c r="D1744" s="286">
        <v>0</v>
      </c>
      <c r="E1744" s="286">
        <v>0</v>
      </c>
      <c r="F1744" s="286">
        <v>0</v>
      </c>
      <c r="G1744" s="286">
        <v>0</v>
      </c>
      <c r="H1744" s="286">
        <v>0</v>
      </c>
      <c r="I1744" s="286">
        <v>1.903E-3</v>
      </c>
      <c r="J1744" s="286">
        <v>8.4220000000000007E-3</v>
      </c>
      <c r="K1744" s="286">
        <v>1.4537000000000001E-2</v>
      </c>
      <c r="L1744" s="286">
        <v>2.9481E-2</v>
      </c>
      <c r="M1744" s="286">
        <v>5.2405999999999994E-2</v>
      </c>
    </row>
    <row r="1745" spans="2:13" ht="13.5" x14ac:dyDescent="0.25">
      <c r="B1745" s="171" t="s">
        <v>4302</v>
      </c>
      <c r="C1745" s="38" t="s">
        <v>1733</v>
      </c>
      <c r="D1745" s="286">
        <v>0</v>
      </c>
      <c r="E1745" s="286">
        <v>0</v>
      </c>
      <c r="F1745" s="286">
        <v>0</v>
      </c>
      <c r="G1745" s="286">
        <v>0</v>
      </c>
      <c r="H1745" s="286">
        <v>2.0800000000000001E-4</v>
      </c>
      <c r="I1745" s="286">
        <v>3.4350000000000006E-3</v>
      </c>
      <c r="J1745" s="286">
        <v>5.6939000000000003E-2</v>
      </c>
      <c r="K1745" s="286">
        <v>7.3038999999999993E-2</v>
      </c>
      <c r="L1745" s="286">
        <v>0.31030899999999995</v>
      </c>
      <c r="M1745" s="286">
        <v>0.10821700000000001</v>
      </c>
    </row>
    <row r="1746" spans="2:13" ht="13.5" x14ac:dyDescent="0.25">
      <c r="B1746" s="171" t="s">
        <v>4303</v>
      </c>
      <c r="C1746" s="38" t="s">
        <v>1734</v>
      </c>
      <c r="D1746" s="286">
        <v>2.123605</v>
      </c>
      <c r="E1746" s="286">
        <v>2.269625</v>
      </c>
      <c r="F1746" s="286">
        <v>3.3004830000000003</v>
      </c>
      <c r="G1746" s="286">
        <v>3.7856560000000004</v>
      </c>
      <c r="H1746" s="286">
        <v>5.3772160000000007</v>
      </c>
      <c r="I1746" s="286">
        <v>5.3213310000000007</v>
      </c>
      <c r="J1746" s="286">
        <v>5.4463330000000001</v>
      </c>
      <c r="K1746" s="286">
        <v>6.010059</v>
      </c>
      <c r="L1746" s="286">
        <v>7.0387020000000007</v>
      </c>
      <c r="M1746" s="286">
        <v>10.138565999999999</v>
      </c>
    </row>
    <row r="1747" spans="2:13" ht="13.5" x14ac:dyDescent="0.25">
      <c r="B1747" s="171" t="s">
        <v>4304</v>
      </c>
      <c r="C1747" s="38" t="s">
        <v>1735</v>
      </c>
      <c r="D1747" s="286">
        <v>0.93298600000000009</v>
      </c>
      <c r="E1747" s="286">
        <v>0.85745699999999991</v>
      </c>
      <c r="F1747" s="286">
        <v>0.90803000000000011</v>
      </c>
      <c r="G1747" s="286">
        <v>0.87341800000000003</v>
      </c>
      <c r="H1747" s="286">
        <v>0.91877599999999993</v>
      </c>
      <c r="I1747" s="286">
        <v>0.86975800000000003</v>
      </c>
      <c r="J1747" s="286">
        <v>1.08592</v>
      </c>
      <c r="K1747" s="286">
        <v>1.6756470000000001</v>
      </c>
      <c r="L1747" s="286">
        <v>2.6969379999999998</v>
      </c>
      <c r="M1747" s="286">
        <v>3.3114330000000001</v>
      </c>
    </row>
    <row r="1748" spans="2:13" ht="13.5" x14ac:dyDescent="0.25">
      <c r="B1748" s="171" t="s">
        <v>4305</v>
      </c>
      <c r="C1748" s="38" t="s">
        <v>109</v>
      </c>
      <c r="D1748" s="286">
        <v>1.4106350000000001</v>
      </c>
      <c r="E1748" s="286">
        <v>1.6501839999999999</v>
      </c>
      <c r="F1748" s="286">
        <v>1.5733729999999999</v>
      </c>
      <c r="G1748" s="286">
        <v>1.6574209999999998</v>
      </c>
      <c r="H1748" s="286">
        <v>1.691592</v>
      </c>
      <c r="I1748" s="286">
        <v>1.73499</v>
      </c>
      <c r="J1748" s="286">
        <v>1.6731290000000001</v>
      </c>
      <c r="K1748" s="286">
        <v>1.612657</v>
      </c>
      <c r="L1748" s="286">
        <v>2.055803</v>
      </c>
      <c r="M1748" s="286">
        <v>2.2903980000000002</v>
      </c>
    </row>
    <row r="1749" spans="2:13" ht="13.5" x14ac:dyDescent="0.25">
      <c r="B1749" s="171" t="s">
        <v>4306</v>
      </c>
      <c r="C1749" s="38" t="s">
        <v>1736</v>
      </c>
      <c r="D1749" s="286">
        <v>2.9291209999999999</v>
      </c>
      <c r="E1749" s="286">
        <v>2.5613570000000001</v>
      </c>
      <c r="F1749" s="286">
        <v>2.586643</v>
      </c>
      <c r="G1749" s="286">
        <v>2.6603979999999998</v>
      </c>
      <c r="H1749" s="286">
        <v>2.9835460000000005</v>
      </c>
      <c r="I1749" s="286">
        <v>2.8885249999999996</v>
      </c>
      <c r="J1749" s="286">
        <v>2.7040139999999999</v>
      </c>
      <c r="K1749" s="286">
        <v>3.0193759999999998</v>
      </c>
      <c r="L1749" s="286">
        <v>5.4580729999999997</v>
      </c>
      <c r="M1749" s="286">
        <v>5.0446039999999996</v>
      </c>
    </row>
    <row r="1750" spans="2:13" ht="13.5" x14ac:dyDescent="0.25">
      <c r="B1750" s="171" t="s">
        <v>4307</v>
      </c>
      <c r="C1750" s="38" t="s">
        <v>1737</v>
      </c>
      <c r="D1750" s="286">
        <v>6.4666540000000001</v>
      </c>
      <c r="E1750" s="286">
        <v>5.9683710000000003</v>
      </c>
      <c r="F1750" s="286">
        <v>6.1141000000000005</v>
      </c>
      <c r="G1750" s="286">
        <v>7.1537459999999991</v>
      </c>
      <c r="H1750" s="286">
        <v>7.8485709999999997</v>
      </c>
      <c r="I1750" s="286">
        <v>9.225301</v>
      </c>
      <c r="J1750" s="286">
        <v>10.438373</v>
      </c>
      <c r="K1750" s="286">
        <v>11.228821</v>
      </c>
      <c r="L1750" s="286">
        <v>15.759919</v>
      </c>
      <c r="M1750" s="286">
        <v>18.263045999999999</v>
      </c>
    </row>
    <row r="1751" spans="2:13" s="22" customFormat="1" ht="13.5" x14ac:dyDescent="0.25">
      <c r="B1751" s="171" t="s">
        <v>4308</v>
      </c>
      <c r="C1751" s="134" t="s">
        <v>1738</v>
      </c>
      <c r="D1751" s="286">
        <v>345.51627500000001</v>
      </c>
      <c r="E1751" s="286">
        <v>324.37594000000001</v>
      </c>
      <c r="F1751" s="286">
        <v>332.459744</v>
      </c>
      <c r="G1751" s="286">
        <v>367.66105299999998</v>
      </c>
      <c r="H1751" s="286">
        <v>414.46808499999997</v>
      </c>
      <c r="I1751" s="286">
        <v>438.25679100000002</v>
      </c>
      <c r="J1751" s="286">
        <v>461.61448799999999</v>
      </c>
      <c r="K1751" s="286">
        <v>527.01258100000007</v>
      </c>
      <c r="L1751" s="286">
        <v>379.316259</v>
      </c>
      <c r="M1751" s="286">
        <v>519.71218999999996</v>
      </c>
    </row>
    <row r="1752" spans="2:13" ht="13.5" x14ac:dyDescent="0.25">
      <c r="B1752" s="171" t="s">
        <v>4309</v>
      </c>
      <c r="C1752" s="38" t="s">
        <v>1739</v>
      </c>
      <c r="D1752" s="286">
        <v>1.9265269999999999</v>
      </c>
      <c r="E1752" s="286">
        <v>1.854004</v>
      </c>
      <c r="F1752" s="286">
        <v>1.6747360000000002</v>
      </c>
      <c r="G1752" s="286">
        <v>1.880231</v>
      </c>
      <c r="H1752" s="286">
        <v>1.863688</v>
      </c>
      <c r="I1752" s="286">
        <v>1.6682360000000001</v>
      </c>
      <c r="J1752" s="286">
        <v>1.8804809999999998</v>
      </c>
      <c r="K1752" s="286">
        <v>2.338927</v>
      </c>
      <c r="L1752" s="286">
        <v>3.2985609999999999</v>
      </c>
      <c r="M1752" s="286">
        <v>3.3401960000000002</v>
      </c>
    </row>
    <row r="1753" spans="2:13" ht="13.5" x14ac:dyDescent="0.25">
      <c r="B1753" s="171" t="s">
        <v>4310</v>
      </c>
      <c r="C1753" s="38" t="s">
        <v>1740</v>
      </c>
      <c r="D1753" s="286">
        <v>0</v>
      </c>
      <c r="E1753" s="286">
        <v>0</v>
      </c>
      <c r="F1753" s="286">
        <v>0</v>
      </c>
      <c r="G1753" s="286">
        <v>0</v>
      </c>
      <c r="H1753" s="286">
        <v>0</v>
      </c>
      <c r="I1753" s="286">
        <v>1.7403000000000002E-2</v>
      </c>
      <c r="J1753" s="286">
        <v>0.233959</v>
      </c>
      <c r="K1753" s="286">
        <v>0.48193300000000006</v>
      </c>
      <c r="L1753" s="286">
        <v>1.0019</v>
      </c>
      <c r="M1753" s="286">
        <v>0.94315199999999999</v>
      </c>
    </row>
    <row r="1754" spans="2:13" ht="13.5" x14ac:dyDescent="0.25">
      <c r="B1754" s="171" t="s">
        <v>4311</v>
      </c>
      <c r="C1754" s="38" t="s">
        <v>1741</v>
      </c>
      <c r="D1754" s="286">
        <v>3.0447120000000001</v>
      </c>
      <c r="E1754" s="286">
        <v>3.55898</v>
      </c>
      <c r="F1754" s="286">
        <v>4.0461150000000004</v>
      </c>
      <c r="G1754" s="286">
        <v>4.7749640000000007</v>
      </c>
      <c r="H1754" s="286">
        <v>5.5267150000000003</v>
      </c>
      <c r="I1754" s="286">
        <v>6.4440949999999999</v>
      </c>
      <c r="J1754" s="286">
        <v>7.1733380000000002</v>
      </c>
      <c r="K1754" s="286">
        <v>25.797042000000001</v>
      </c>
      <c r="L1754" s="286">
        <v>13.110532000000001</v>
      </c>
      <c r="M1754" s="286">
        <v>16.111153999999999</v>
      </c>
    </row>
    <row r="1755" spans="2:13" ht="13.5" x14ac:dyDescent="0.25">
      <c r="B1755" s="171" t="s">
        <v>4312</v>
      </c>
      <c r="C1755" s="38" t="s">
        <v>1742</v>
      </c>
      <c r="D1755" s="286">
        <v>22.769469000000001</v>
      </c>
      <c r="E1755" s="286">
        <v>6.9709469999999998</v>
      </c>
      <c r="F1755" s="286">
        <v>5.1384650000000001</v>
      </c>
      <c r="G1755" s="286">
        <v>4.8903610000000004</v>
      </c>
      <c r="H1755" s="286">
        <v>6.1510150000000001</v>
      </c>
      <c r="I1755" s="286">
        <v>8.5235580000000013</v>
      </c>
      <c r="J1755" s="286">
        <v>8.7618349999999996</v>
      </c>
      <c r="K1755" s="286">
        <v>7.7030239999999992</v>
      </c>
      <c r="L1755" s="286">
        <v>11.380700000000001</v>
      </c>
      <c r="M1755" s="286">
        <v>25.589263000000003</v>
      </c>
    </row>
    <row r="1756" spans="2:13" ht="13.5" x14ac:dyDescent="0.25">
      <c r="B1756" s="171" t="s">
        <v>4313</v>
      </c>
      <c r="C1756" s="38" t="s">
        <v>1743</v>
      </c>
      <c r="D1756" s="286">
        <v>0</v>
      </c>
      <c r="E1756" s="286">
        <v>0</v>
      </c>
      <c r="F1756" s="286">
        <v>1.5575E-2</v>
      </c>
      <c r="G1756" s="286">
        <v>0</v>
      </c>
      <c r="H1756" s="286">
        <v>0</v>
      </c>
      <c r="I1756" s="286">
        <v>0</v>
      </c>
      <c r="J1756" s="286">
        <v>0</v>
      </c>
      <c r="K1756" s="286">
        <v>7.4059999999999994E-3</v>
      </c>
      <c r="L1756" s="286">
        <v>0.87157399999999996</v>
      </c>
      <c r="M1756" s="286">
        <v>0.548454</v>
      </c>
    </row>
    <row r="1757" spans="2:13" ht="13.5" x14ac:dyDescent="0.25">
      <c r="B1757" s="171" t="s">
        <v>4314</v>
      </c>
      <c r="C1757" s="38" t="s">
        <v>1744</v>
      </c>
      <c r="D1757" s="286">
        <v>0</v>
      </c>
      <c r="E1757" s="286">
        <v>0</v>
      </c>
      <c r="F1757" s="286">
        <v>0</v>
      </c>
      <c r="G1757" s="286">
        <v>0</v>
      </c>
      <c r="H1757" s="286">
        <v>0</v>
      </c>
      <c r="I1757" s="286">
        <v>9.6299999999999999E-4</v>
      </c>
      <c r="J1757" s="286">
        <v>8.9029999999999995E-3</v>
      </c>
      <c r="K1757" s="286">
        <v>1.0716999999999999E-2</v>
      </c>
      <c r="L1757" s="286">
        <v>2.7199000000000001E-2</v>
      </c>
      <c r="M1757" s="286">
        <v>5.0216999999999998E-2</v>
      </c>
    </row>
    <row r="1758" spans="2:13" ht="13.5" x14ac:dyDescent="0.25">
      <c r="B1758" s="171" t="s">
        <v>4315</v>
      </c>
      <c r="C1758" s="38" t="s">
        <v>1745</v>
      </c>
      <c r="D1758" s="286">
        <v>0</v>
      </c>
      <c r="E1758" s="286">
        <v>0</v>
      </c>
      <c r="F1758" s="286">
        <v>0</v>
      </c>
      <c r="G1758" s="286">
        <v>0</v>
      </c>
      <c r="H1758" s="286">
        <v>0</v>
      </c>
      <c r="I1758" s="286">
        <v>1.5274000000000001E-2</v>
      </c>
      <c r="J1758" s="286">
        <v>0.10673700000000001</v>
      </c>
      <c r="K1758" s="286">
        <v>6.7704E-2</v>
      </c>
      <c r="L1758" s="286">
        <v>0.191608</v>
      </c>
      <c r="M1758" s="286">
        <v>0.20336700000000002</v>
      </c>
    </row>
    <row r="1759" spans="2:13" ht="13.5" x14ac:dyDescent="0.25">
      <c r="B1759" s="171" t="s">
        <v>4316</v>
      </c>
      <c r="C1759" s="38" t="s">
        <v>1746</v>
      </c>
      <c r="D1759" s="286">
        <v>3.748E-3</v>
      </c>
      <c r="E1759" s="286">
        <v>0</v>
      </c>
      <c r="F1759" s="286">
        <v>0</v>
      </c>
      <c r="G1759" s="286">
        <v>0</v>
      </c>
      <c r="H1759" s="286">
        <v>0</v>
      </c>
      <c r="I1759" s="286">
        <v>1.8129999999999999E-3</v>
      </c>
      <c r="J1759" s="286">
        <v>3.2680000000000001E-3</v>
      </c>
      <c r="K1759" s="286">
        <v>1.2256E-2</v>
      </c>
      <c r="L1759" s="286">
        <v>2.1547999999999998E-2</v>
      </c>
      <c r="M1759" s="286">
        <v>5.0948E-2</v>
      </c>
    </row>
    <row r="1760" spans="2:13" ht="13.5" x14ac:dyDescent="0.25">
      <c r="B1760" s="171" t="s">
        <v>4317</v>
      </c>
      <c r="C1760" s="38" t="s">
        <v>1747</v>
      </c>
      <c r="D1760" s="286">
        <v>2.7976419999999997</v>
      </c>
      <c r="E1760" s="286">
        <v>4.2853459999999997</v>
      </c>
      <c r="F1760" s="286">
        <v>4.4467669999999995</v>
      </c>
      <c r="G1760" s="286">
        <v>5.0021320000000005</v>
      </c>
      <c r="H1760" s="286">
        <v>6.6809200000000004</v>
      </c>
      <c r="I1760" s="286">
        <v>7.6930030000000009</v>
      </c>
      <c r="J1760" s="286">
        <v>8.8818470000000005</v>
      </c>
      <c r="K1760" s="286">
        <v>12.393217</v>
      </c>
      <c r="L1760" s="286">
        <v>14.821124000000001</v>
      </c>
      <c r="M1760" s="286">
        <v>16.974014999999998</v>
      </c>
    </row>
    <row r="1761" spans="2:13" ht="13.5" x14ac:dyDescent="0.25">
      <c r="B1761" s="171" t="s">
        <v>4318</v>
      </c>
      <c r="C1761" s="38" t="s">
        <v>1748</v>
      </c>
      <c r="D1761" s="286">
        <v>5.9105999999999999E-2</v>
      </c>
      <c r="E1761" s="286">
        <v>5.2871000000000001E-2</v>
      </c>
      <c r="F1761" s="286">
        <v>1.6435999999999999E-2</v>
      </c>
      <c r="G1761" s="286">
        <v>2.1840999999999999E-2</v>
      </c>
      <c r="H1761" s="286">
        <v>6.5834000000000004E-2</v>
      </c>
      <c r="I1761" s="286">
        <v>4.9264999999999996E-2</v>
      </c>
      <c r="J1761" s="286">
        <v>1.8057E-2</v>
      </c>
      <c r="K1761" s="286">
        <v>8.721799999999999E-2</v>
      </c>
      <c r="L1761" s="286">
        <v>0.15440199999999998</v>
      </c>
      <c r="M1761" s="286">
        <v>0.18628500000000001</v>
      </c>
    </row>
    <row r="1762" spans="2:13" ht="13.5" x14ac:dyDescent="0.25">
      <c r="B1762" s="171" t="s">
        <v>4319</v>
      </c>
      <c r="C1762" s="38" t="s">
        <v>1749</v>
      </c>
      <c r="D1762" s="286">
        <v>2.5000000000000001E-5</v>
      </c>
      <c r="E1762" s="286">
        <v>1.5860000000000002E-3</v>
      </c>
      <c r="F1762" s="286">
        <v>2.274E-3</v>
      </c>
      <c r="G1762" s="286">
        <v>0</v>
      </c>
      <c r="H1762" s="286">
        <v>0</v>
      </c>
      <c r="I1762" s="286">
        <v>0</v>
      </c>
      <c r="J1762" s="286">
        <v>3.4625000000000003E-2</v>
      </c>
      <c r="K1762" s="286">
        <v>0.124045</v>
      </c>
      <c r="L1762" s="286">
        <v>0.13571800000000001</v>
      </c>
      <c r="M1762" s="286">
        <v>7.8973000000000002E-2</v>
      </c>
    </row>
    <row r="1763" spans="2:13" ht="13.5" x14ac:dyDescent="0.25">
      <c r="B1763" s="171" t="s">
        <v>4320</v>
      </c>
      <c r="C1763" s="38" t="s">
        <v>1750</v>
      </c>
      <c r="D1763" s="286">
        <v>0</v>
      </c>
      <c r="E1763" s="286">
        <v>0</v>
      </c>
      <c r="F1763" s="286">
        <v>0</v>
      </c>
      <c r="G1763" s="286">
        <v>7.4399999999999998E-4</v>
      </c>
      <c r="H1763" s="286">
        <v>0</v>
      </c>
      <c r="I1763" s="286">
        <v>7.4440000000000001E-3</v>
      </c>
      <c r="J1763" s="286">
        <v>9.5884999999999998E-2</v>
      </c>
      <c r="K1763" s="286">
        <v>5.7322999999999999E-2</v>
      </c>
      <c r="L1763" s="286">
        <v>9.7758000000000012E-2</v>
      </c>
      <c r="M1763" s="286">
        <v>5.0078999999999999E-2</v>
      </c>
    </row>
    <row r="1764" spans="2:13" ht="13.5" x14ac:dyDescent="0.25">
      <c r="B1764" s="171" t="s">
        <v>4321</v>
      </c>
      <c r="C1764" s="38" t="s">
        <v>1751</v>
      </c>
      <c r="D1764" s="286">
        <v>0</v>
      </c>
      <c r="E1764" s="286">
        <v>0</v>
      </c>
      <c r="F1764" s="286">
        <v>0</v>
      </c>
      <c r="G1764" s="286">
        <v>0</v>
      </c>
      <c r="H1764" s="286">
        <v>0</v>
      </c>
      <c r="I1764" s="286">
        <v>0</v>
      </c>
      <c r="J1764" s="286">
        <v>2.9241000000000003E-2</v>
      </c>
      <c r="K1764" s="286">
        <v>3.4530999999999999E-2</v>
      </c>
      <c r="L1764" s="286">
        <v>6.4874000000000001E-2</v>
      </c>
      <c r="M1764" s="286">
        <v>8.9005000000000001E-2</v>
      </c>
    </row>
    <row r="1765" spans="2:13" ht="13.5" x14ac:dyDescent="0.25">
      <c r="B1765" s="171" t="s">
        <v>4322</v>
      </c>
      <c r="C1765" s="38" t="s">
        <v>1752</v>
      </c>
      <c r="D1765" s="286">
        <v>3.7495560000000001</v>
      </c>
      <c r="E1765" s="286">
        <v>2.3439410000000001</v>
      </c>
      <c r="F1765" s="286">
        <v>2.2262520000000001</v>
      </c>
      <c r="G1765" s="286">
        <v>1.7972460000000001</v>
      </c>
      <c r="H1765" s="286">
        <v>2.4466769999999998</v>
      </c>
      <c r="I1765" s="286">
        <v>2.4202339999999998</v>
      </c>
      <c r="J1765" s="286">
        <v>2.4153440000000002</v>
      </c>
      <c r="K1765" s="286">
        <v>1.7207890000000001</v>
      </c>
      <c r="L1765" s="286">
        <v>2.2172959999999997</v>
      </c>
      <c r="M1765" s="286">
        <v>2.0406869999999997</v>
      </c>
    </row>
    <row r="1766" spans="2:13" ht="13.5" x14ac:dyDescent="0.25">
      <c r="B1766" s="171" t="s">
        <v>4323</v>
      </c>
      <c r="C1766" s="38" t="s">
        <v>1753</v>
      </c>
      <c r="D1766" s="286">
        <v>5.9950000000000003E-3</v>
      </c>
      <c r="E1766" s="286">
        <v>0</v>
      </c>
      <c r="F1766" s="286">
        <v>0</v>
      </c>
      <c r="G1766" s="286">
        <v>0</v>
      </c>
      <c r="H1766" s="286">
        <v>0</v>
      </c>
      <c r="I1766" s="286">
        <v>1.4847000000000001E-2</v>
      </c>
      <c r="J1766" s="286">
        <v>2.9180000000000005E-2</v>
      </c>
      <c r="K1766" s="286">
        <v>8.4314E-2</v>
      </c>
      <c r="L1766" s="286">
        <v>0.18104200000000001</v>
      </c>
      <c r="M1766" s="286">
        <v>0.16673399999999999</v>
      </c>
    </row>
    <row r="1767" spans="2:13" ht="13.5" x14ac:dyDescent="0.25">
      <c r="B1767" s="171" t="s">
        <v>4324</v>
      </c>
      <c r="C1767" s="38" t="s">
        <v>1754</v>
      </c>
      <c r="D1767" s="286">
        <v>0</v>
      </c>
      <c r="E1767" s="286">
        <v>0</v>
      </c>
      <c r="F1767" s="286">
        <v>0</v>
      </c>
      <c r="G1767" s="286">
        <v>0</v>
      </c>
      <c r="H1767" s="286">
        <v>0</v>
      </c>
      <c r="I1767" s="286">
        <v>1.8119999999999998E-3</v>
      </c>
      <c r="J1767" s="286">
        <v>8.5000000000000006E-5</v>
      </c>
      <c r="K1767" s="286">
        <v>2.029E-3</v>
      </c>
      <c r="L1767" s="286">
        <v>2.1536E-2</v>
      </c>
      <c r="M1767" s="286">
        <v>2.3488999999999999E-2</v>
      </c>
    </row>
    <row r="1768" spans="2:13" ht="13.5" x14ac:dyDescent="0.25">
      <c r="B1768" s="171" t="s">
        <v>4325</v>
      </c>
      <c r="C1768" s="38" t="s">
        <v>1755</v>
      </c>
      <c r="D1768" s="286">
        <v>68.269676000000004</v>
      </c>
      <c r="E1768" s="286">
        <v>67.725228999999999</v>
      </c>
      <c r="F1768" s="286">
        <v>63.20243</v>
      </c>
      <c r="G1768" s="286">
        <v>65.089746999999988</v>
      </c>
      <c r="H1768" s="286">
        <v>69.054560999999993</v>
      </c>
      <c r="I1768" s="286">
        <v>68.574733000000009</v>
      </c>
      <c r="J1768" s="286">
        <v>67.743985000000009</v>
      </c>
      <c r="K1768" s="286">
        <v>61.205654000000003</v>
      </c>
      <c r="L1768" s="286">
        <v>77.481519000000006</v>
      </c>
      <c r="M1768" s="286">
        <v>100.64580400000001</v>
      </c>
    </row>
    <row r="1769" spans="2:13" ht="13.5" x14ac:dyDescent="0.25">
      <c r="B1769" s="171" t="s">
        <v>4326</v>
      </c>
      <c r="C1769" s="38" t="s">
        <v>1756</v>
      </c>
      <c r="D1769" s="286">
        <v>0</v>
      </c>
      <c r="E1769" s="286">
        <v>0</v>
      </c>
      <c r="F1769" s="286">
        <v>0</v>
      </c>
      <c r="G1769" s="286">
        <v>0</v>
      </c>
      <c r="H1769" s="286">
        <v>0</v>
      </c>
      <c r="I1769" s="286">
        <v>0</v>
      </c>
      <c r="J1769" s="286">
        <v>5.7229999999999998E-3</v>
      </c>
      <c r="K1769" s="286">
        <v>2.1840000000000002E-3</v>
      </c>
      <c r="L1769" s="286">
        <v>1.6705999999999999E-2</v>
      </c>
      <c r="M1769" s="286">
        <v>4.2470000000000001E-2</v>
      </c>
    </row>
    <row r="1770" spans="2:13" ht="13.5" x14ac:dyDescent="0.25">
      <c r="B1770" s="171" t="s">
        <v>4327</v>
      </c>
      <c r="C1770" s="38" t="s">
        <v>1757</v>
      </c>
      <c r="D1770" s="286">
        <v>0</v>
      </c>
      <c r="E1770" s="286">
        <v>0</v>
      </c>
      <c r="F1770" s="286">
        <v>0</v>
      </c>
      <c r="G1770" s="286">
        <v>0</v>
      </c>
      <c r="H1770" s="286">
        <v>0</v>
      </c>
      <c r="I1770" s="286">
        <v>3.3819999999999996E-3</v>
      </c>
      <c r="J1770" s="286">
        <v>5.4021E-2</v>
      </c>
      <c r="K1770" s="286">
        <v>0.15637499999999999</v>
      </c>
      <c r="L1770" s="286">
        <v>0.31595799999999996</v>
      </c>
      <c r="M1770" s="286">
        <v>0.29584599999999994</v>
      </c>
    </row>
    <row r="1771" spans="2:13" ht="13.5" x14ac:dyDescent="0.25">
      <c r="B1771" s="171" t="s">
        <v>4328</v>
      </c>
      <c r="C1771" s="38" t="s">
        <v>1758</v>
      </c>
      <c r="D1771" s="286">
        <v>0</v>
      </c>
      <c r="E1771" s="286">
        <v>0</v>
      </c>
      <c r="F1771" s="286">
        <v>0</v>
      </c>
      <c r="G1771" s="286">
        <v>0</v>
      </c>
      <c r="H1771" s="286">
        <v>0</v>
      </c>
      <c r="I1771" s="286">
        <v>0</v>
      </c>
      <c r="J1771" s="286">
        <v>8.7200000000000005E-4</v>
      </c>
      <c r="K1771" s="286">
        <v>3.5469999999999998E-3</v>
      </c>
      <c r="L1771" s="286">
        <v>4.8000000000000001E-5</v>
      </c>
      <c r="M1771" s="286">
        <v>4.8999999999999998E-5</v>
      </c>
    </row>
    <row r="1772" spans="2:13" ht="13.5" x14ac:dyDescent="0.25">
      <c r="B1772" s="171" t="s">
        <v>4329</v>
      </c>
      <c r="C1772" s="38" t="s">
        <v>1759</v>
      </c>
      <c r="D1772" s="286">
        <v>0</v>
      </c>
      <c r="E1772" s="286">
        <v>0</v>
      </c>
      <c r="F1772" s="286">
        <v>0</v>
      </c>
      <c r="G1772" s="286">
        <v>0</v>
      </c>
      <c r="H1772" s="286">
        <v>0</v>
      </c>
      <c r="I1772" s="286">
        <v>1.665E-3</v>
      </c>
      <c r="J1772" s="286">
        <v>1.7446E-2</v>
      </c>
      <c r="K1772" s="286">
        <v>6.4434000000000005E-2</v>
      </c>
      <c r="L1772" s="286">
        <v>0.21951500000000002</v>
      </c>
      <c r="M1772" s="286">
        <v>0.20294400000000001</v>
      </c>
    </row>
    <row r="1773" spans="2:13" ht="13.5" x14ac:dyDescent="0.25">
      <c r="B1773" s="171" t="s">
        <v>4330</v>
      </c>
      <c r="C1773" s="38" t="s">
        <v>1760</v>
      </c>
      <c r="D1773" s="286">
        <v>1.4100000000000001E-4</v>
      </c>
      <c r="E1773" s="286">
        <v>0</v>
      </c>
      <c r="F1773" s="286">
        <v>0</v>
      </c>
      <c r="G1773" s="286">
        <v>0</v>
      </c>
      <c r="H1773" s="286">
        <v>0</v>
      </c>
      <c r="I1773" s="286">
        <v>1.7209999999999999E-3</v>
      </c>
      <c r="J1773" s="286">
        <v>8.6392999999999998E-2</v>
      </c>
      <c r="K1773" s="286">
        <v>0.13250499999999998</v>
      </c>
      <c r="L1773" s="286">
        <v>0.21530299999999997</v>
      </c>
      <c r="M1773" s="286">
        <v>0.20127100000000001</v>
      </c>
    </row>
    <row r="1774" spans="2:13" ht="13.5" x14ac:dyDescent="0.25">
      <c r="B1774" s="171" t="s">
        <v>4331</v>
      </c>
      <c r="C1774" s="38" t="s">
        <v>1761</v>
      </c>
      <c r="D1774" s="286">
        <v>7.6404350000000001</v>
      </c>
      <c r="E1774" s="286">
        <v>7.7243839999999997</v>
      </c>
      <c r="F1774" s="286">
        <v>7.2438929999999999</v>
      </c>
      <c r="G1774" s="286">
        <v>8.3771079999999998</v>
      </c>
      <c r="H1774" s="286">
        <v>9.3878459999999997</v>
      </c>
      <c r="I1774" s="286">
        <v>9.066084</v>
      </c>
      <c r="J1774" s="286">
        <v>8.6717490000000002</v>
      </c>
      <c r="K1774" s="286">
        <v>7.5750649999999995</v>
      </c>
      <c r="L1774" s="286">
        <v>4.3060170000000006</v>
      </c>
      <c r="M1774" s="286">
        <v>5.7336349999999996</v>
      </c>
    </row>
    <row r="1775" spans="2:13" ht="13.5" x14ac:dyDescent="0.25">
      <c r="B1775" s="171" t="s">
        <v>4332</v>
      </c>
      <c r="C1775" s="38" t="s">
        <v>1762</v>
      </c>
      <c r="D1775" s="286">
        <v>0</v>
      </c>
      <c r="E1775" s="286">
        <v>0</v>
      </c>
      <c r="F1775" s="286">
        <v>0.34284399999999998</v>
      </c>
      <c r="G1775" s="286">
        <v>0.50154500000000002</v>
      </c>
      <c r="H1775" s="286">
        <v>0.60858899999999994</v>
      </c>
      <c r="I1775" s="286">
        <v>0.67226999999999992</v>
      </c>
      <c r="J1775" s="286">
        <v>0.99169099999999999</v>
      </c>
      <c r="K1775" s="286">
        <v>1.366676</v>
      </c>
      <c r="L1775" s="286">
        <v>2.1473550000000001</v>
      </c>
      <c r="M1775" s="286">
        <v>2.3969710000000002</v>
      </c>
    </row>
    <row r="1776" spans="2:13" ht="13.5" x14ac:dyDescent="0.25">
      <c r="B1776" s="171" t="s">
        <v>4333</v>
      </c>
      <c r="C1776" s="38" t="s">
        <v>1763</v>
      </c>
      <c r="D1776" s="286">
        <v>36.051121999999999</v>
      </c>
      <c r="E1776" s="286">
        <v>55.052559999999993</v>
      </c>
      <c r="F1776" s="286">
        <v>52.064319999999995</v>
      </c>
      <c r="G1776" s="286">
        <v>55.111514</v>
      </c>
      <c r="H1776" s="286">
        <v>55.646566000000007</v>
      </c>
      <c r="I1776" s="286">
        <v>55.355820999999999</v>
      </c>
      <c r="J1776" s="286">
        <v>54.849339000000001</v>
      </c>
      <c r="K1776" s="286">
        <v>47.117587999999998</v>
      </c>
      <c r="L1776" s="286">
        <v>54.568950000000001</v>
      </c>
      <c r="M1776" s="286">
        <v>63.809016</v>
      </c>
    </row>
    <row r="1777" spans="2:13" ht="13.5" x14ac:dyDescent="0.25">
      <c r="B1777" s="171" t="s">
        <v>4334</v>
      </c>
      <c r="C1777" s="38" t="s">
        <v>1764</v>
      </c>
      <c r="D1777" s="286">
        <v>1.048494</v>
      </c>
      <c r="E1777" s="286">
        <v>1.218264</v>
      </c>
      <c r="F1777" s="286">
        <v>1.2465820000000001</v>
      </c>
      <c r="G1777" s="286">
        <v>1.216253</v>
      </c>
      <c r="H1777" s="286">
        <v>1.4378040000000001</v>
      </c>
      <c r="I1777" s="286">
        <v>1.3679749999999999</v>
      </c>
      <c r="J1777" s="286">
        <v>1.771852</v>
      </c>
      <c r="K1777" s="286">
        <v>1.891162</v>
      </c>
      <c r="L1777" s="286">
        <v>2.5084599999999999</v>
      </c>
      <c r="M1777" s="286">
        <v>3.3085689999999999</v>
      </c>
    </row>
    <row r="1778" spans="2:13" ht="13.5" x14ac:dyDescent="0.25">
      <c r="B1778" s="171" t="s">
        <v>4335</v>
      </c>
      <c r="C1778" s="38" t="s">
        <v>1765</v>
      </c>
      <c r="D1778" s="286">
        <v>2.2339560000000001</v>
      </c>
      <c r="E1778" s="286">
        <v>3.2185610000000002</v>
      </c>
      <c r="F1778" s="286">
        <v>3.5173590000000003</v>
      </c>
      <c r="G1778" s="286">
        <v>4.4357220000000002</v>
      </c>
      <c r="H1778" s="286">
        <v>5.6085180000000001</v>
      </c>
      <c r="I1778" s="286">
        <v>6.4215420000000005</v>
      </c>
      <c r="J1778" s="286">
        <v>6.1065690000000004</v>
      </c>
      <c r="K1778" s="286">
        <v>8.8356600000000007</v>
      </c>
      <c r="L1778" s="286">
        <v>8.5148810000000008</v>
      </c>
      <c r="M1778" s="286">
        <v>10.461677999999999</v>
      </c>
    </row>
    <row r="1779" spans="2:13" ht="13.5" x14ac:dyDescent="0.25">
      <c r="B1779" s="171" t="s">
        <v>4336</v>
      </c>
      <c r="C1779" s="38" t="s">
        <v>1766</v>
      </c>
      <c r="D1779" s="286">
        <v>1.1323E-2</v>
      </c>
      <c r="E1779" s="286">
        <v>0</v>
      </c>
      <c r="F1779" s="286">
        <v>1.933E-3</v>
      </c>
      <c r="G1779" s="286">
        <v>1.111E-3</v>
      </c>
      <c r="H1779" s="286">
        <v>2.1926000000000001E-2</v>
      </c>
      <c r="I1779" s="286">
        <v>4.7484999999999999E-2</v>
      </c>
      <c r="J1779" s="286">
        <v>0.146982</v>
      </c>
      <c r="K1779" s="286">
        <v>0.30625599999999997</v>
      </c>
      <c r="L1779" s="286">
        <v>0.88053300000000001</v>
      </c>
      <c r="M1779" s="286">
        <v>0.591028</v>
      </c>
    </row>
    <row r="1780" spans="2:13" ht="13.5" x14ac:dyDescent="0.25">
      <c r="B1780" s="171" t="s">
        <v>4337</v>
      </c>
      <c r="C1780" s="38" t="s">
        <v>1767</v>
      </c>
      <c r="D1780" s="286">
        <v>0.19515300000000002</v>
      </c>
      <c r="E1780" s="286">
        <v>9.6633999999999998E-2</v>
      </c>
      <c r="F1780" s="286">
        <v>7.0648000000000002E-2</v>
      </c>
      <c r="G1780" s="286">
        <v>5.9555999999999998E-2</v>
      </c>
      <c r="H1780" s="286">
        <v>6.2383000000000001E-2</v>
      </c>
      <c r="I1780" s="286">
        <v>8.8084999999999997E-2</v>
      </c>
      <c r="J1780" s="286">
        <v>0.105019</v>
      </c>
      <c r="K1780" s="286">
        <v>9.5459999999999989E-2</v>
      </c>
      <c r="L1780" s="286">
        <v>0.19616899999999998</v>
      </c>
      <c r="M1780" s="286">
        <v>0.11685699999999999</v>
      </c>
    </row>
    <row r="1781" spans="2:13" ht="13.5" x14ac:dyDescent="0.25">
      <c r="B1781" s="171" t="s">
        <v>4338</v>
      </c>
      <c r="C1781" s="38" t="s">
        <v>1768</v>
      </c>
      <c r="D1781" s="286">
        <v>0</v>
      </c>
      <c r="E1781" s="286">
        <v>0</v>
      </c>
      <c r="F1781" s="286">
        <v>0</v>
      </c>
      <c r="G1781" s="286">
        <v>0</v>
      </c>
      <c r="H1781" s="286">
        <v>0</v>
      </c>
      <c r="I1781" s="286">
        <v>0</v>
      </c>
      <c r="J1781" s="286">
        <v>1.9345999999999999E-2</v>
      </c>
      <c r="K1781" s="286">
        <v>3.8979999999999996E-3</v>
      </c>
      <c r="L1781" s="286">
        <v>7.2130000000000007E-3</v>
      </c>
      <c r="M1781" s="286">
        <v>2.3658999999999999E-2</v>
      </c>
    </row>
    <row r="1782" spans="2:13" ht="13.5" x14ac:dyDescent="0.25">
      <c r="B1782" s="171" t="s">
        <v>4339</v>
      </c>
      <c r="C1782" s="38" t="s">
        <v>1769</v>
      </c>
      <c r="D1782" s="286">
        <v>0</v>
      </c>
      <c r="E1782" s="286">
        <v>0</v>
      </c>
      <c r="F1782" s="286">
        <v>0</v>
      </c>
      <c r="G1782" s="286">
        <v>0</v>
      </c>
      <c r="H1782" s="286">
        <v>0</v>
      </c>
      <c r="I1782" s="286">
        <v>0</v>
      </c>
      <c r="J1782" s="286">
        <v>3.2469999999999999E-3</v>
      </c>
      <c r="K1782" s="286">
        <v>5.6949999999999995E-3</v>
      </c>
      <c r="L1782" s="286">
        <v>1.5598000000000001E-2</v>
      </c>
      <c r="M1782" s="286">
        <v>1.0800000000000001E-2</v>
      </c>
    </row>
    <row r="1783" spans="2:13" ht="13.5" x14ac:dyDescent="0.25">
      <c r="B1783" s="171" t="s">
        <v>4340</v>
      </c>
      <c r="C1783" s="38" t="s">
        <v>1770</v>
      </c>
      <c r="D1783" s="286">
        <v>0.352549</v>
      </c>
      <c r="E1783" s="286">
        <v>0.45086599999999999</v>
      </c>
      <c r="F1783" s="286">
        <v>0.5275510000000001</v>
      </c>
      <c r="G1783" s="286">
        <v>0.64239999999999997</v>
      </c>
      <c r="H1783" s="286">
        <v>0.75458400000000003</v>
      </c>
      <c r="I1783" s="286">
        <v>0.67795099999999997</v>
      </c>
      <c r="J1783" s="286">
        <v>0.75994799999999996</v>
      </c>
      <c r="K1783" s="286">
        <v>0.74288300000000007</v>
      </c>
      <c r="L1783" s="286">
        <v>1.0135129999999999</v>
      </c>
      <c r="M1783" s="286">
        <v>0.95810600000000001</v>
      </c>
    </row>
    <row r="1784" spans="2:13" ht="13.5" x14ac:dyDescent="0.25">
      <c r="B1784" s="171" t="s">
        <v>4341</v>
      </c>
      <c r="C1784" s="38" t="s">
        <v>1771</v>
      </c>
      <c r="D1784" s="286">
        <v>3.1500000000000001E-4</v>
      </c>
      <c r="E1784" s="286">
        <v>2.0729999999999998E-3</v>
      </c>
      <c r="F1784" s="286">
        <v>1.7100000000000001E-3</v>
      </c>
      <c r="G1784" s="286">
        <v>3.2969999999999996E-3</v>
      </c>
      <c r="H1784" s="286">
        <v>3.8069999999999996E-3</v>
      </c>
      <c r="I1784" s="286">
        <v>1.1481E-2</v>
      </c>
      <c r="J1784" s="286">
        <v>3.5325999999999996E-2</v>
      </c>
      <c r="K1784" s="286">
        <v>8.3704000000000001E-2</v>
      </c>
      <c r="L1784" s="286">
        <v>0.149676</v>
      </c>
      <c r="M1784" s="286">
        <v>0.12032900000000001</v>
      </c>
    </row>
    <row r="1785" spans="2:13" ht="13.5" x14ac:dyDescent="0.25">
      <c r="B1785" s="171" t="s">
        <v>4342</v>
      </c>
      <c r="C1785" s="38" t="s">
        <v>1772</v>
      </c>
      <c r="D1785" s="286">
        <v>0</v>
      </c>
      <c r="E1785" s="286">
        <v>0</v>
      </c>
      <c r="F1785" s="286">
        <v>0</v>
      </c>
      <c r="G1785" s="286">
        <v>0</v>
      </c>
      <c r="H1785" s="286">
        <v>2.6200000000000003E-4</v>
      </c>
      <c r="I1785" s="286">
        <v>3.2399999999999998E-3</v>
      </c>
      <c r="J1785" s="286">
        <v>5.2697999999999995E-2</v>
      </c>
      <c r="K1785" s="286">
        <v>0.17427000000000001</v>
      </c>
      <c r="L1785" s="286">
        <v>0.404914</v>
      </c>
      <c r="M1785" s="286">
        <v>0.30881199999999998</v>
      </c>
    </row>
    <row r="1786" spans="2:13" ht="13.5" x14ac:dyDescent="0.25">
      <c r="B1786" s="171" t="s">
        <v>4343</v>
      </c>
      <c r="C1786" s="38" t="s">
        <v>1773</v>
      </c>
      <c r="D1786" s="286">
        <v>0.11218400000000001</v>
      </c>
      <c r="E1786" s="286">
        <v>7.5500000000000003E-4</v>
      </c>
      <c r="F1786" s="286">
        <v>5.6599999999999999E-4</v>
      </c>
      <c r="G1786" s="286">
        <v>7.4330000000000004E-3</v>
      </c>
      <c r="H1786" s="286">
        <v>0</v>
      </c>
      <c r="I1786" s="286">
        <v>4.8999999999999998E-5</v>
      </c>
      <c r="J1786" s="286">
        <v>3.8942999999999998E-2</v>
      </c>
      <c r="K1786" s="286">
        <v>7.0005999999999999E-2</v>
      </c>
      <c r="L1786" s="286">
        <v>0.34727700000000006</v>
      </c>
      <c r="M1786" s="286">
        <v>0.18398199999999998</v>
      </c>
    </row>
    <row r="1787" spans="2:13" ht="13.5" x14ac:dyDescent="0.25">
      <c r="B1787" s="171" t="s">
        <v>4344</v>
      </c>
      <c r="C1787" s="38" t="s">
        <v>1774</v>
      </c>
      <c r="D1787" s="286">
        <v>0</v>
      </c>
      <c r="E1787" s="286">
        <v>0</v>
      </c>
      <c r="F1787" s="286">
        <v>0</v>
      </c>
      <c r="G1787" s="286">
        <v>5.0000000000000004E-6</v>
      </c>
      <c r="H1787" s="286">
        <v>5.5000000000000002E-5</v>
      </c>
      <c r="I1787" s="286">
        <v>9.6749999999999996E-3</v>
      </c>
      <c r="J1787" s="286">
        <v>6.1968999999999996E-2</v>
      </c>
      <c r="K1787" s="286">
        <v>0.27562599999999998</v>
      </c>
      <c r="L1787" s="286">
        <v>0.48168800000000001</v>
      </c>
      <c r="M1787" s="286">
        <v>0.60976900000000001</v>
      </c>
    </row>
    <row r="1788" spans="2:13" ht="13.5" x14ac:dyDescent="0.25">
      <c r="B1788" s="171" t="s">
        <v>4345</v>
      </c>
      <c r="C1788" s="38" t="s">
        <v>1775</v>
      </c>
      <c r="D1788" s="286">
        <v>0.97556699999999985</v>
      </c>
      <c r="E1788" s="286">
        <v>1.239171</v>
      </c>
      <c r="F1788" s="286">
        <v>1.0903119999999999</v>
      </c>
      <c r="G1788" s="286">
        <v>1.199149</v>
      </c>
      <c r="H1788" s="286">
        <v>1.555914</v>
      </c>
      <c r="I1788" s="286">
        <v>1.4879980000000002</v>
      </c>
      <c r="J1788" s="286">
        <v>1.3415060000000001</v>
      </c>
      <c r="K1788" s="286">
        <v>1.5764120000000001</v>
      </c>
      <c r="L1788" s="286">
        <v>2.031825</v>
      </c>
      <c r="M1788" s="286">
        <v>1.692212</v>
      </c>
    </row>
    <row r="1789" spans="2:13" ht="13.5" x14ac:dyDescent="0.25">
      <c r="B1789" s="171" t="s">
        <v>4346</v>
      </c>
      <c r="C1789" s="38" t="s">
        <v>1776</v>
      </c>
      <c r="D1789" s="286">
        <v>45.300021999999998</v>
      </c>
      <c r="E1789" s="286">
        <v>48.492906999999995</v>
      </c>
      <c r="F1789" s="286">
        <v>43.497211999999998</v>
      </c>
      <c r="G1789" s="286">
        <v>45.883419000000004</v>
      </c>
      <c r="H1789" s="286">
        <v>52.489064999999997</v>
      </c>
      <c r="I1789" s="286">
        <v>55.899430000000002</v>
      </c>
      <c r="J1789" s="286">
        <v>56.237544999999997</v>
      </c>
      <c r="K1789" s="286">
        <v>51.660539999999997</v>
      </c>
      <c r="L1789" s="286">
        <v>65.860435999999993</v>
      </c>
      <c r="M1789" s="286">
        <v>87.136324999999999</v>
      </c>
    </row>
    <row r="1790" spans="2:13" ht="13.5" x14ac:dyDescent="0.25">
      <c r="B1790" s="171" t="s">
        <v>4347</v>
      </c>
      <c r="C1790" s="38" t="s">
        <v>1777</v>
      </c>
      <c r="D1790" s="286">
        <v>3.0012010000000005</v>
      </c>
      <c r="E1790" s="286">
        <v>3.4614160000000003</v>
      </c>
      <c r="F1790" s="286">
        <v>3.8134100000000002</v>
      </c>
      <c r="G1790" s="286">
        <v>4.5055969999999999</v>
      </c>
      <c r="H1790" s="286">
        <v>6.0271080000000001</v>
      </c>
      <c r="I1790" s="286">
        <v>7.3206420000000012</v>
      </c>
      <c r="J1790" s="286">
        <v>8.7590190000000003</v>
      </c>
      <c r="K1790" s="286">
        <v>8.3005720000000007</v>
      </c>
      <c r="L1790" s="286">
        <v>12.395033000000002</v>
      </c>
      <c r="M1790" s="286">
        <v>16.107979</v>
      </c>
    </row>
    <row r="1791" spans="2:13" ht="13.5" x14ac:dyDescent="0.25">
      <c r="B1791" s="171" t="s">
        <v>4348</v>
      </c>
      <c r="C1791" s="38" t="s">
        <v>1778</v>
      </c>
      <c r="D1791" s="286">
        <v>81.377701000000002</v>
      </c>
      <c r="E1791" s="286">
        <v>87.020532000000003</v>
      </c>
      <c r="F1791" s="286">
        <v>87.393965000000009</v>
      </c>
      <c r="G1791" s="286">
        <v>93.017767000000006</v>
      </c>
      <c r="H1791" s="286">
        <v>99.102073999999988</v>
      </c>
      <c r="I1791" s="286">
        <v>103.74250000000001</v>
      </c>
      <c r="J1791" s="286">
        <v>111.84739900000001</v>
      </c>
      <c r="K1791" s="286">
        <v>98.342083999999986</v>
      </c>
      <c r="L1791" s="286">
        <v>129.207718</v>
      </c>
      <c r="M1791" s="286">
        <v>202.93467200000001</v>
      </c>
    </row>
    <row r="1792" spans="2:13" ht="13.5" x14ac:dyDescent="0.25">
      <c r="B1792" s="171" t="s">
        <v>4349</v>
      </c>
      <c r="C1792" s="38" t="s">
        <v>1779</v>
      </c>
      <c r="D1792" s="286">
        <v>16.544082</v>
      </c>
      <c r="E1792" s="286">
        <v>17.406897000000001</v>
      </c>
      <c r="F1792" s="286">
        <v>19.055080999999998</v>
      </c>
      <c r="G1792" s="286">
        <v>21.893073000000001</v>
      </c>
      <c r="H1792" s="286">
        <v>23.472650999999999</v>
      </c>
      <c r="I1792" s="286">
        <v>25.566793000000001</v>
      </c>
      <c r="J1792" s="286">
        <v>27.219552</v>
      </c>
      <c r="K1792" s="286">
        <v>27.126604999999998</v>
      </c>
      <c r="L1792" s="286">
        <v>33.377619000000003</v>
      </c>
      <c r="M1792" s="286">
        <v>43.862279999999998</v>
      </c>
    </row>
    <row r="1793" spans="2:13" ht="13.5" x14ac:dyDescent="0.25">
      <c r="B1793" s="171" t="s">
        <v>4350</v>
      </c>
      <c r="C1793" s="38" t="s">
        <v>1780</v>
      </c>
      <c r="D1793" s="286">
        <v>1.5377699999999999</v>
      </c>
      <c r="E1793" s="286">
        <v>1.3321670000000001</v>
      </c>
      <c r="F1793" s="286">
        <v>1.200585</v>
      </c>
      <c r="G1793" s="286">
        <v>1.1938580000000001</v>
      </c>
      <c r="H1793" s="286">
        <v>1.20862</v>
      </c>
      <c r="I1793" s="286">
        <v>1.117939</v>
      </c>
      <c r="J1793" s="286">
        <v>0.98975000000000002</v>
      </c>
      <c r="K1793" s="286">
        <v>1.100052</v>
      </c>
      <c r="L1793" s="286">
        <v>1.3598919999999999</v>
      </c>
      <c r="M1793" s="286">
        <v>1.4932209999999999</v>
      </c>
    </row>
    <row r="1794" spans="2:13" ht="13.5" x14ac:dyDescent="0.25">
      <c r="B1794" s="171" t="s">
        <v>4351</v>
      </c>
      <c r="C1794" s="38" t="s">
        <v>1781</v>
      </c>
      <c r="D1794" s="286">
        <v>0</v>
      </c>
      <c r="E1794" s="286">
        <v>0</v>
      </c>
      <c r="F1794" s="286">
        <v>0</v>
      </c>
      <c r="G1794" s="286">
        <v>0</v>
      </c>
      <c r="H1794" s="286">
        <v>0</v>
      </c>
      <c r="I1794" s="286">
        <v>0</v>
      </c>
      <c r="J1794" s="286">
        <v>1.4562E-2</v>
      </c>
      <c r="K1794" s="286">
        <v>3.4443000000000001E-2</v>
      </c>
      <c r="L1794" s="286">
        <v>6.6685999999999995E-2</v>
      </c>
      <c r="M1794" s="286">
        <v>5.8457999999999996E-2</v>
      </c>
    </row>
    <row r="1795" spans="2:13" ht="13.5" x14ac:dyDescent="0.25">
      <c r="B1795" s="171" t="s">
        <v>4352</v>
      </c>
      <c r="C1795" s="38" t="s">
        <v>1782</v>
      </c>
      <c r="D1795" s="286">
        <v>0</v>
      </c>
      <c r="E1795" s="286">
        <v>0</v>
      </c>
      <c r="F1795" s="286">
        <v>0</v>
      </c>
      <c r="G1795" s="286">
        <v>0</v>
      </c>
      <c r="H1795" s="286">
        <v>0</v>
      </c>
      <c r="I1795" s="286">
        <v>1.2282E-2</v>
      </c>
      <c r="J1795" s="286">
        <v>5.5745000000000003E-2</v>
      </c>
      <c r="K1795" s="286">
        <v>0.17171000000000003</v>
      </c>
      <c r="L1795" s="286">
        <v>0.26966500000000004</v>
      </c>
      <c r="M1795" s="286">
        <v>0.146257</v>
      </c>
    </row>
    <row r="1796" spans="2:13" ht="13.5" x14ac:dyDescent="0.25">
      <c r="B1796" s="171" t="s">
        <v>4353</v>
      </c>
      <c r="C1796" s="38" t="s">
        <v>1783</v>
      </c>
      <c r="D1796" s="286">
        <v>1.8E-5</v>
      </c>
      <c r="E1796" s="286">
        <v>1.1249999999999999E-3</v>
      </c>
      <c r="F1796" s="286">
        <v>0</v>
      </c>
      <c r="G1796" s="286">
        <v>0</v>
      </c>
      <c r="H1796" s="286">
        <v>0</v>
      </c>
      <c r="I1796" s="286">
        <v>8.2699999999999996E-3</v>
      </c>
      <c r="J1796" s="286">
        <v>0.13365400000000002</v>
      </c>
      <c r="K1796" s="286">
        <v>0.41491299999999998</v>
      </c>
      <c r="L1796" s="286">
        <v>1.170533</v>
      </c>
      <c r="M1796" s="286">
        <v>0.99071400000000009</v>
      </c>
    </row>
    <row r="1797" spans="2:13" ht="13.5" x14ac:dyDescent="0.25">
      <c r="B1797" s="171" t="s">
        <v>4354</v>
      </c>
      <c r="C1797" s="38" t="s">
        <v>1784</v>
      </c>
      <c r="D1797" s="286">
        <v>0.49452700000000005</v>
      </c>
      <c r="E1797" s="286">
        <v>0.46114099999999997</v>
      </c>
      <c r="F1797" s="286">
        <v>0.50205</v>
      </c>
      <c r="G1797" s="286">
        <v>0.61090700000000009</v>
      </c>
      <c r="H1797" s="286">
        <v>0.57211299999999998</v>
      </c>
      <c r="I1797" s="286">
        <v>0.53287099999999998</v>
      </c>
      <c r="J1797" s="286">
        <v>0.49555199999999999</v>
      </c>
      <c r="K1797" s="286">
        <v>0.46590299999999996</v>
      </c>
      <c r="L1797" s="286">
        <v>0.62473299999999998</v>
      </c>
      <c r="M1797" s="286">
        <v>0.53082499999999999</v>
      </c>
    </row>
    <row r="1798" spans="2:13" ht="13.5" x14ac:dyDescent="0.25">
      <c r="B1798" s="171" t="s">
        <v>4355</v>
      </c>
      <c r="C1798" s="38" t="s">
        <v>1785</v>
      </c>
      <c r="D1798" s="286">
        <v>2.2171410000000003</v>
      </c>
      <c r="E1798" s="286">
        <v>2.2109719999999999</v>
      </c>
      <c r="F1798" s="286">
        <v>2.2327710000000001</v>
      </c>
      <c r="G1798" s="286">
        <v>2.5227170000000001</v>
      </c>
      <c r="H1798" s="286">
        <v>2.5840230000000002</v>
      </c>
      <c r="I1798" s="286">
        <v>2.5850909999999998</v>
      </c>
      <c r="J1798" s="286">
        <v>2.592184</v>
      </c>
      <c r="K1798" s="286">
        <v>2.8778829999999997</v>
      </c>
      <c r="L1798" s="286">
        <v>3.8037809999999999</v>
      </c>
      <c r="M1798" s="286">
        <v>3.6215299999999999</v>
      </c>
    </row>
    <row r="1799" spans="2:13" ht="13.5" x14ac:dyDescent="0.25">
      <c r="B1799" s="171" t="s">
        <v>4356</v>
      </c>
      <c r="C1799" s="38" t="s">
        <v>1786</v>
      </c>
      <c r="D1799" s="286">
        <v>36.669584999999998</v>
      </c>
      <c r="E1799" s="286">
        <v>36.550356000000001</v>
      </c>
      <c r="F1799" s="286">
        <v>35.04927</v>
      </c>
      <c r="G1799" s="286">
        <v>35.898484999999994</v>
      </c>
      <c r="H1799" s="286">
        <v>40.325026999999999</v>
      </c>
      <c r="I1799" s="286">
        <v>43.774904999999997</v>
      </c>
      <c r="J1799" s="286">
        <v>43.079601000000004</v>
      </c>
      <c r="K1799" s="286">
        <v>43.962344999999999</v>
      </c>
      <c r="L1799" s="286">
        <v>58.530076000000001</v>
      </c>
      <c r="M1799" s="286">
        <v>65.368836999999999</v>
      </c>
    </row>
    <row r="1800" spans="2:13" ht="13.5" x14ac:dyDescent="0.25">
      <c r="B1800" s="171" t="s">
        <v>4357</v>
      </c>
      <c r="C1800" s="38" t="s">
        <v>1787</v>
      </c>
      <c r="D1800" s="286">
        <v>0</v>
      </c>
      <c r="E1800" s="286">
        <v>0</v>
      </c>
      <c r="F1800" s="286">
        <v>0</v>
      </c>
      <c r="G1800" s="286">
        <v>0</v>
      </c>
      <c r="H1800" s="286">
        <v>0</v>
      </c>
      <c r="I1800" s="286">
        <v>0</v>
      </c>
      <c r="J1800" s="286">
        <v>2.9399999999999999E-4</v>
      </c>
      <c r="K1800" s="286">
        <v>7.1059999999999995E-3</v>
      </c>
      <c r="L1800" s="286">
        <v>6.8789999999999997E-3</v>
      </c>
      <c r="M1800" s="286">
        <v>1.7876E-2</v>
      </c>
    </row>
    <row r="1801" spans="2:13" ht="13.5" x14ac:dyDescent="0.25">
      <c r="B1801" s="171" t="s">
        <v>4358</v>
      </c>
      <c r="C1801" s="38" t="s">
        <v>1788</v>
      </c>
      <c r="D1801" s="286">
        <v>1.5170759999999999</v>
      </c>
      <c r="E1801" s="286">
        <v>1.0705849999999999</v>
      </c>
      <c r="F1801" s="286">
        <v>2.4514360000000002</v>
      </c>
      <c r="G1801" s="286">
        <v>2.5786980000000002</v>
      </c>
      <c r="H1801" s="286">
        <v>3.8581859999999999</v>
      </c>
      <c r="I1801" s="286">
        <v>3.9843890000000002</v>
      </c>
      <c r="J1801" s="286">
        <v>4.5857969999999995</v>
      </c>
      <c r="K1801" s="286">
        <v>5.6608279999999995</v>
      </c>
      <c r="L1801" s="286">
        <v>8.4758709999999997</v>
      </c>
      <c r="M1801" s="286">
        <v>10.622565999999999</v>
      </c>
    </row>
    <row r="1802" spans="2:13" ht="13.5" x14ac:dyDescent="0.25">
      <c r="B1802" s="171" t="s">
        <v>4359</v>
      </c>
      <c r="C1802" s="38" t="s">
        <v>1789</v>
      </c>
      <c r="D1802" s="286">
        <v>0</v>
      </c>
      <c r="E1802" s="286">
        <v>0</v>
      </c>
      <c r="F1802" s="286">
        <v>0</v>
      </c>
      <c r="G1802" s="286">
        <v>0</v>
      </c>
      <c r="H1802" s="286">
        <v>0</v>
      </c>
      <c r="I1802" s="286">
        <v>0</v>
      </c>
      <c r="J1802" s="286">
        <v>2.3879000000000001E-2</v>
      </c>
      <c r="K1802" s="286">
        <v>2.4333E-2</v>
      </c>
      <c r="L1802" s="286">
        <v>6.9273000000000001E-2</v>
      </c>
      <c r="M1802" s="286">
        <v>5.6808000000000004E-2</v>
      </c>
    </row>
    <row r="1803" spans="2:13" ht="13.5" x14ac:dyDescent="0.25">
      <c r="B1803" s="171" t="s">
        <v>4360</v>
      </c>
      <c r="C1803" s="38" t="s">
        <v>1790</v>
      </c>
      <c r="D1803" s="286">
        <v>0</v>
      </c>
      <c r="E1803" s="286">
        <v>0</v>
      </c>
      <c r="F1803" s="286">
        <v>3.2659000000000001E-2</v>
      </c>
      <c r="G1803" s="286">
        <v>9.5670000000000005E-2</v>
      </c>
      <c r="H1803" s="286">
        <v>0.25066100000000002</v>
      </c>
      <c r="I1803" s="286">
        <v>0.23402400000000001</v>
      </c>
      <c r="J1803" s="286">
        <v>0.39948299999999998</v>
      </c>
      <c r="K1803" s="286">
        <v>0.67317700000000003</v>
      </c>
      <c r="L1803" s="286">
        <v>3.2411439999999998</v>
      </c>
      <c r="M1803" s="286">
        <v>3.4155489999999999</v>
      </c>
    </row>
    <row r="1804" spans="2:13" ht="13.5" x14ac:dyDescent="0.25">
      <c r="B1804" s="171" t="s">
        <v>4361</v>
      </c>
      <c r="C1804" s="38" t="s">
        <v>1791</v>
      </c>
      <c r="D1804" s="286">
        <v>16.934052999999999</v>
      </c>
      <c r="E1804" s="286">
        <v>18.202604000000001</v>
      </c>
      <c r="F1804" s="286">
        <v>18.215240000000001</v>
      </c>
      <c r="G1804" s="286">
        <v>20.981596</v>
      </c>
      <c r="H1804" s="286">
        <v>24.218646999999997</v>
      </c>
      <c r="I1804" s="286">
        <v>28.007560999999999</v>
      </c>
      <c r="J1804" s="286">
        <v>29.585255</v>
      </c>
      <c r="K1804" s="286">
        <v>34.640509999999999</v>
      </c>
      <c r="L1804" s="286">
        <v>49.341839000000007</v>
      </c>
      <c r="M1804" s="286">
        <v>60.182476000000008</v>
      </c>
    </row>
    <row r="1805" spans="2:13" ht="13.5" x14ac:dyDescent="0.25">
      <c r="B1805" s="171" t="s">
        <v>4362</v>
      </c>
      <c r="C1805" s="38" t="s">
        <v>1792</v>
      </c>
      <c r="D1805" s="286">
        <v>4.8869999999999999E-3</v>
      </c>
      <c r="E1805" s="286">
        <v>3.5702999999999999E-2</v>
      </c>
      <c r="F1805" s="286">
        <v>5.4279000000000001E-2</v>
      </c>
      <c r="G1805" s="286">
        <v>6.0885000000000002E-2</v>
      </c>
      <c r="H1805" s="286">
        <v>7.2315000000000004E-2</v>
      </c>
      <c r="I1805" s="286">
        <v>0.17217299999999999</v>
      </c>
      <c r="J1805" s="286">
        <v>0.32182100000000002</v>
      </c>
      <c r="K1805" s="286">
        <v>0.44626900000000003</v>
      </c>
      <c r="L1805" s="286">
        <v>0.722611</v>
      </c>
      <c r="M1805" s="286">
        <v>0.72860099999999994</v>
      </c>
    </row>
    <row r="1806" spans="2:13" ht="13.5" x14ac:dyDescent="0.25">
      <c r="B1806" s="171" t="s">
        <v>4363</v>
      </c>
      <c r="C1806" s="38" t="s">
        <v>1793</v>
      </c>
      <c r="D1806" s="286">
        <v>0.34253800000000001</v>
      </c>
      <c r="E1806" s="286">
        <v>0.37670100000000001</v>
      </c>
      <c r="F1806" s="286">
        <v>0.472362</v>
      </c>
      <c r="G1806" s="286">
        <v>0.57794699999999999</v>
      </c>
      <c r="H1806" s="286">
        <v>0.76927599999999996</v>
      </c>
      <c r="I1806" s="286">
        <v>0.98162800000000006</v>
      </c>
      <c r="J1806" s="286">
        <v>1.2020090000000001</v>
      </c>
      <c r="K1806" s="286">
        <v>1.5964119999999999</v>
      </c>
      <c r="L1806" s="286">
        <v>2.089413</v>
      </c>
      <c r="M1806" s="286">
        <v>2.3275040000000002</v>
      </c>
    </row>
    <row r="1807" spans="2:13" ht="13.5" x14ac:dyDescent="0.25">
      <c r="B1807" s="171" t="s">
        <v>4364</v>
      </c>
      <c r="C1807" s="38" t="s">
        <v>1794</v>
      </c>
      <c r="D1807" s="286">
        <v>3.238626</v>
      </c>
      <c r="E1807" s="286">
        <v>3.0631720000000002</v>
      </c>
      <c r="F1807" s="286">
        <v>2.8644059999999998</v>
      </c>
      <c r="G1807" s="286">
        <v>3.4037310000000001</v>
      </c>
      <c r="H1807" s="286">
        <v>3.9421369999999998</v>
      </c>
      <c r="I1807" s="286">
        <v>4.347442</v>
      </c>
      <c r="J1807" s="286">
        <v>4.7041279999999999</v>
      </c>
      <c r="K1807" s="286">
        <v>3.5634809999999999</v>
      </c>
      <c r="L1807" s="286">
        <v>2.9543029999999999</v>
      </c>
      <c r="M1807" s="286">
        <v>2.9369130000000001</v>
      </c>
    </row>
    <row r="1808" spans="2:13" ht="13.5" x14ac:dyDescent="0.25">
      <c r="B1808" s="171" t="s">
        <v>4365</v>
      </c>
      <c r="C1808" s="38" t="s">
        <v>1795</v>
      </c>
      <c r="D1808" s="286">
        <v>0</v>
      </c>
      <c r="E1808" s="286">
        <v>0</v>
      </c>
      <c r="F1808" s="286">
        <v>0</v>
      </c>
      <c r="G1808" s="286">
        <v>0</v>
      </c>
      <c r="H1808" s="286">
        <v>0</v>
      </c>
      <c r="I1808" s="286">
        <v>6.2050000000000004E-3</v>
      </c>
      <c r="J1808" s="286">
        <v>4.6109999999999998E-2</v>
      </c>
      <c r="K1808" s="286">
        <v>9.1896000000000005E-2</v>
      </c>
      <c r="L1808" s="286">
        <v>0.17175000000000001</v>
      </c>
      <c r="M1808" s="286">
        <v>0.162046</v>
      </c>
    </row>
    <row r="1809" spans="2:13" ht="13.5" x14ac:dyDescent="0.25">
      <c r="B1809" s="171" t="s">
        <v>4366</v>
      </c>
      <c r="C1809" s="38" t="s">
        <v>1796</v>
      </c>
      <c r="D1809" s="286">
        <v>31.459967999999996</v>
      </c>
      <c r="E1809" s="286">
        <v>30.551099999999998</v>
      </c>
      <c r="F1809" s="286">
        <v>30.590057000000002</v>
      </c>
      <c r="G1809" s="286">
        <v>35.480681000000004</v>
      </c>
      <c r="H1809" s="286">
        <v>37.491015000000004</v>
      </c>
      <c r="I1809" s="286">
        <v>38.912794000000005</v>
      </c>
      <c r="J1809" s="286">
        <v>40.520405999999994</v>
      </c>
      <c r="K1809" s="286">
        <v>36.346000000000004</v>
      </c>
      <c r="L1809" s="286">
        <v>50.147985000000006</v>
      </c>
      <c r="M1809" s="286">
        <v>67.143727999999996</v>
      </c>
    </row>
    <row r="1810" spans="2:13" ht="13.5" x14ac:dyDescent="0.25">
      <c r="B1810" s="171" t="s">
        <v>4367</v>
      </c>
      <c r="C1810" s="38" t="s">
        <v>1797</v>
      </c>
      <c r="D1810" s="286">
        <v>0.308255</v>
      </c>
      <c r="E1810" s="286">
        <v>0.224325</v>
      </c>
      <c r="F1810" s="286">
        <v>0.17681600000000003</v>
      </c>
      <c r="G1810" s="286">
        <v>0.18615300000000001</v>
      </c>
      <c r="H1810" s="286">
        <v>0.17728099999999999</v>
      </c>
      <c r="I1810" s="286">
        <v>0.18265699999999999</v>
      </c>
      <c r="J1810" s="286">
        <v>0.21036300000000002</v>
      </c>
      <c r="K1810" s="286">
        <v>0.214891</v>
      </c>
      <c r="L1810" s="286">
        <v>0.98339899999999991</v>
      </c>
      <c r="M1810" s="286">
        <v>1.0372210000000002</v>
      </c>
    </row>
    <row r="1811" spans="2:13" ht="13.5" x14ac:dyDescent="0.25">
      <c r="B1811" s="171" t="s">
        <v>4368</v>
      </c>
      <c r="C1811" s="38" t="s">
        <v>2535</v>
      </c>
      <c r="D1811" s="286">
        <v>0</v>
      </c>
      <c r="E1811" s="286">
        <v>0</v>
      </c>
      <c r="F1811" s="286">
        <v>0</v>
      </c>
      <c r="G1811" s="286">
        <v>1.498E-3</v>
      </c>
      <c r="H1811" s="286">
        <v>0</v>
      </c>
      <c r="I1811" s="286">
        <v>9.2999999999999997E-5</v>
      </c>
      <c r="J1811" s="286">
        <v>6.3805000000000001E-2</v>
      </c>
      <c r="K1811" s="286">
        <v>0.215696</v>
      </c>
      <c r="L1811" s="286">
        <v>0.39682700000000004</v>
      </c>
      <c r="M1811" s="286">
        <v>0.32014900000000002</v>
      </c>
    </row>
    <row r="1812" spans="2:13" ht="13.5" x14ac:dyDescent="0.25">
      <c r="B1812" s="171" t="s">
        <v>4369</v>
      </c>
      <c r="C1812" s="38" t="s">
        <v>1798</v>
      </c>
      <c r="D1812" s="286">
        <v>3.0850379999999999</v>
      </c>
      <c r="E1812" s="286">
        <v>3.6752129999999998</v>
      </c>
      <c r="F1812" s="286">
        <v>3.9402159999999995</v>
      </c>
      <c r="G1812" s="286">
        <v>4.3247769999999992</v>
      </c>
      <c r="H1812" s="286">
        <v>5.875318</v>
      </c>
      <c r="I1812" s="286">
        <v>7.4899770000000006</v>
      </c>
      <c r="J1812" s="286">
        <v>9.190726999999999</v>
      </c>
      <c r="K1812" s="286">
        <v>9.9905109999999997</v>
      </c>
      <c r="L1812" s="286">
        <v>13.986097000000001</v>
      </c>
      <c r="M1812" s="286">
        <v>20.167983</v>
      </c>
    </row>
    <row r="1813" spans="2:13" ht="13.5" x14ac:dyDescent="0.25">
      <c r="B1813" s="171" t="s">
        <v>4370</v>
      </c>
      <c r="C1813" s="38" t="s">
        <v>1799</v>
      </c>
      <c r="D1813" s="286">
        <v>12.019373999999999</v>
      </c>
      <c r="E1813" s="286">
        <v>13.385077000000003</v>
      </c>
      <c r="F1813" s="286">
        <v>15.387141</v>
      </c>
      <c r="G1813" s="286">
        <v>18.277430000000003</v>
      </c>
      <c r="H1813" s="286">
        <v>24.996423</v>
      </c>
      <c r="I1813" s="286">
        <v>28.224302000000002</v>
      </c>
      <c r="J1813" s="286">
        <v>32.262053999999999</v>
      </c>
      <c r="K1813" s="286">
        <v>35.864025999999996</v>
      </c>
      <c r="L1813" s="286">
        <v>52.722609999999996</v>
      </c>
      <c r="M1813" s="286">
        <v>66.698756000000003</v>
      </c>
    </row>
    <row r="1814" spans="2:13" ht="13.5" x14ac:dyDescent="0.25">
      <c r="B1814" s="171" t="s">
        <v>4371</v>
      </c>
      <c r="C1814" s="38" t="s">
        <v>1800</v>
      </c>
      <c r="D1814" s="286">
        <v>0</v>
      </c>
      <c r="E1814" s="286">
        <v>0</v>
      </c>
      <c r="F1814" s="286">
        <v>0</v>
      </c>
      <c r="G1814" s="286">
        <v>1.8600000000000001E-3</v>
      </c>
      <c r="H1814" s="286">
        <v>0</v>
      </c>
      <c r="I1814" s="286">
        <v>1.2433E-2</v>
      </c>
      <c r="J1814" s="286">
        <v>8.4275000000000003E-2</v>
      </c>
      <c r="K1814" s="286">
        <v>0.10753499999999999</v>
      </c>
      <c r="L1814" s="286">
        <v>0.282586</v>
      </c>
      <c r="M1814" s="286">
        <v>0.27400400000000003</v>
      </c>
    </row>
    <row r="1815" spans="2:13" ht="13.5" x14ac:dyDescent="0.25">
      <c r="B1815" s="171" t="s">
        <v>4372</v>
      </c>
      <c r="C1815" s="38" t="s">
        <v>1801</v>
      </c>
      <c r="D1815" s="286">
        <v>5.3089999999999995E-3</v>
      </c>
      <c r="E1815" s="286">
        <v>1.5099999999999998E-4</v>
      </c>
      <c r="F1815" s="286">
        <v>1.2469999999999998E-3</v>
      </c>
      <c r="G1815" s="286">
        <v>2.8960000000000001E-3</v>
      </c>
      <c r="H1815" s="286">
        <v>5.7299999999999994E-4</v>
      </c>
      <c r="I1815" s="286">
        <v>1.2941999999999999E-2</v>
      </c>
      <c r="J1815" s="286">
        <v>0.16914899999999999</v>
      </c>
      <c r="K1815" s="286">
        <v>0.33750199999999997</v>
      </c>
      <c r="L1815" s="286">
        <v>0.7782929999999999</v>
      </c>
      <c r="M1815" s="286">
        <v>0.71284200000000009</v>
      </c>
    </row>
    <row r="1816" spans="2:13" ht="13.5" x14ac:dyDescent="0.25">
      <c r="B1816" s="171" t="s">
        <v>4373</v>
      </c>
      <c r="C1816" s="38" t="s">
        <v>1802</v>
      </c>
      <c r="D1816" s="286">
        <v>0</v>
      </c>
      <c r="E1816" s="286">
        <v>0</v>
      </c>
      <c r="F1816" s="286">
        <v>0</v>
      </c>
      <c r="G1816" s="286">
        <v>0</v>
      </c>
      <c r="H1816" s="286">
        <v>0</v>
      </c>
      <c r="I1816" s="286">
        <v>2.6199999999999997E-4</v>
      </c>
      <c r="J1816" s="286">
        <v>3.6403999999999999E-2</v>
      </c>
      <c r="K1816" s="286">
        <v>3.7574999999999997E-2</v>
      </c>
      <c r="L1816" s="286">
        <v>0.335727</v>
      </c>
      <c r="M1816" s="286">
        <v>0.404783</v>
      </c>
    </row>
    <row r="1817" spans="2:13" ht="13.5" x14ac:dyDescent="0.25">
      <c r="B1817" s="171" t="s">
        <v>4374</v>
      </c>
      <c r="C1817" s="38" t="s">
        <v>1803</v>
      </c>
      <c r="D1817" s="286">
        <v>0</v>
      </c>
      <c r="E1817" s="286">
        <v>0</v>
      </c>
      <c r="F1817" s="286">
        <v>0</v>
      </c>
      <c r="G1817" s="286">
        <v>3.8999999999999999E-4</v>
      </c>
      <c r="H1817" s="286">
        <v>2.41E-4</v>
      </c>
      <c r="I1817" s="286">
        <v>1.01E-4</v>
      </c>
      <c r="J1817" s="286">
        <v>2.3274000000000003E-2</v>
      </c>
      <c r="K1817" s="286">
        <v>2.9874000000000001E-2</v>
      </c>
      <c r="L1817" s="286">
        <v>4.0714E-2</v>
      </c>
      <c r="M1817" s="286">
        <v>3.7872999999999997E-2</v>
      </c>
    </row>
    <row r="1818" spans="2:13" ht="13.5" x14ac:dyDescent="0.25">
      <c r="B1818" s="171" t="s">
        <v>4375</v>
      </c>
      <c r="C1818" s="38" t="s">
        <v>1804</v>
      </c>
      <c r="D1818" s="286">
        <v>0</v>
      </c>
      <c r="E1818" s="286">
        <v>0</v>
      </c>
      <c r="F1818" s="286">
        <v>0</v>
      </c>
      <c r="G1818" s="286">
        <v>0</v>
      </c>
      <c r="H1818" s="286">
        <v>0</v>
      </c>
      <c r="I1818" s="286">
        <v>4.1570000000000001E-3</v>
      </c>
      <c r="J1818" s="286">
        <v>7.3792999999999997E-2</v>
      </c>
      <c r="K1818" s="286">
        <v>0.165848</v>
      </c>
      <c r="L1818" s="286">
        <v>0.327374</v>
      </c>
      <c r="M1818" s="286">
        <v>0.33453900000000003</v>
      </c>
    </row>
    <row r="1819" spans="2:13" ht="13.5" x14ac:dyDescent="0.25">
      <c r="B1819" s="171" t="s">
        <v>4376</v>
      </c>
      <c r="C1819" s="38" t="s">
        <v>1805</v>
      </c>
      <c r="D1819" s="286">
        <v>0</v>
      </c>
      <c r="E1819" s="286">
        <v>0</v>
      </c>
      <c r="F1819" s="286">
        <v>0</v>
      </c>
      <c r="G1819" s="286">
        <v>0</v>
      </c>
      <c r="H1819" s="286">
        <v>0</v>
      </c>
      <c r="I1819" s="286">
        <v>1.9736E-2</v>
      </c>
      <c r="J1819" s="286">
        <v>8.5811999999999999E-2</v>
      </c>
      <c r="K1819" s="286">
        <v>0.11469200000000002</v>
      </c>
      <c r="L1819" s="286">
        <v>0.58989400000000003</v>
      </c>
      <c r="M1819" s="286">
        <v>0.62987199999999999</v>
      </c>
    </row>
    <row r="1820" spans="2:13" ht="13.5" x14ac:dyDescent="0.25">
      <c r="B1820" s="171" t="s">
        <v>4377</v>
      </c>
      <c r="C1820" s="38" t="s">
        <v>1806</v>
      </c>
      <c r="D1820" s="286">
        <v>2.860071</v>
      </c>
      <c r="E1820" s="286">
        <v>1.032044</v>
      </c>
      <c r="F1820" s="286">
        <v>0.44858900000000002</v>
      </c>
      <c r="G1820" s="286">
        <v>0.5963179999999999</v>
      </c>
      <c r="H1820" s="286">
        <v>0.87561800000000001</v>
      </c>
      <c r="I1820" s="286">
        <v>0.83502600000000005</v>
      </c>
      <c r="J1820" s="286">
        <v>0.82090799999999997</v>
      </c>
      <c r="K1820" s="286">
        <v>0.76518900000000001</v>
      </c>
      <c r="L1820" s="286">
        <v>4.7845519999999997</v>
      </c>
      <c r="M1820" s="286">
        <v>7.8679469999999991</v>
      </c>
    </row>
    <row r="1821" spans="2:13" ht="13.5" x14ac:dyDescent="0.25">
      <c r="B1821" s="171" t="s">
        <v>4378</v>
      </c>
      <c r="C1821" s="38" t="s">
        <v>1807</v>
      </c>
      <c r="D1821" s="286">
        <v>19.038709999999998</v>
      </c>
      <c r="E1821" s="286">
        <v>20.799241000000002</v>
      </c>
      <c r="F1821" s="286">
        <v>16.71405</v>
      </c>
      <c r="G1821" s="286">
        <v>15.753757999999999</v>
      </c>
      <c r="H1821" s="286">
        <v>16.620709000000002</v>
      </c>
      <c r="I1821" s="286">
        <v>18.083648000000004</v>
      </c>
      <c r="J1821" s="286">
        <v>18.071489</v>
      </c>
      <c r="K1821" s="286">
        <v>18.209415</v>
      </c>
      <c r="L1821" s="286">
        <v>21.672748999999996</v>
      </c>
      <c r="M1821" s="286">
        <v>27.359874000000001</v>
      </c>
    </row>
    <row r="1822" spans="2:13" ht="13.5" x14ac:dyDescent="0.25">
      <c r="B1822" s="171" t="s">
        <v>4379</v>
      </c>
      <c r="C1822" s="38" t="s">
        <v>1808</v>
      </c>
      <c r="D1822" s="286">
        <v>0</v>
      </c>
      <c r="E1822" s="286">
        <v>0</v>
      </c>
      <c r="F1822" s="286">
        <v>5.9200000000000008E-4</v>
      </c>
      <c r="G1822" s="286">
        <v>0</v>
      </c>
      <c r="H1822" s="286">
        <v>1.7010000000000003E-3</v>
      </c>
      <c r="I1822" s="286">
        <v>6.2300000000000003E-3</v>
      </c>
      <c r="J1822" s="286">
        <v>3.891E-2</v>
      </c>
      <c r="K1822" s="286">
        <v>4.2793999999999999E-2</v>
      </c>
      <c r="L1822" s="286">
        <v>5.5599000000000003E-2</v>
      </c>
      <c r="M1822" s="286">
        <v>5.4083999999999993E-2</v>
      </c>
    </row>
    <row r="1823" spans="2:13" ht="13.5" x14ac:dyDescent="0.25">
      <c r="B1823" s="171" t="s">
        <v>4380</v>
      </c>
      <c r="C1823" s="38" t="s">
        <v>1809</v>
      </c>
      <c r="D1823" s="286">
        <v>5.7858130000000001</v>
      </c>
      <c r="E1823" s="286">
        <v>5.9228679999999994</v>
      </c>
      <c r="F1823" s="286">
        <v>5.4050710000000004</v>
      </c>
      <c r="G1823" s="286">
        <v>5.8138329999999998</v>
      </c>
      <c r="H1823" s="286">
        <v>5.0715280000000007</v>
      </c>
      <c r="I1823" s="286">
        <v>4.6303939999999999</v>
      </c>
      <c r="J1823" s="286">
        <v>5.3104320000000005</v>
      </c>
      <c r="K1823" s="286">
        <v>4.6247310000000006</v>
      </c>
      <c r="L1823" s="286">
        <v>6.8876170000000005</v>
      </c>
      <c r="M1823" s="286">
        <v>8.6287120000000002</v>
      </c>
    </row>
    <row r="1824" spans="2:13" ht="13.5" x14ac:dyDescent="0.25">
      <c r="B1824" s="171" t="s">
        <v>4381</v>
      </c>
      <c r="C1824" s="38" t="s">
        <v>1810</v>
      </c>
      <c r="D1824" s="286">
        <v>1.570845</v>
      </c>
      <c r="E1824" s="286">
        <v>1.270967</v>
      </c>
      <c r="F1824" s="286">
        <v>1.3634230000000001</v>
      </c>
      <c r="G1824" s="286">
        <v>1.590403</v>
      </c>
      <c r="H1824" s="286">
        <v>1.735654</v>
      </c>
      <c r="I1824" s="286">
        <v>2.1976789999999999</v>
      </c>
      <c r="J1824" s="286">
        <v>2.3900320000000002</v>
      </c>
      <c r="K1824" s="286">
        <v>2.941989</v>
      </c>
      <c r="L1824" s="286">
        <v>4.8719950000000001</v>
      </c>
      <c r="M1824" s="286">
        <v>3.2715510000000001</v>
      </c>
    </row>
    <row r="1825" spans="2:13" ht="13.5" x14ac:dyDescent="0.25">
      <c r="B1825" s="171" t="s">
        <v>4382</v>
      </c>
      <c r="C1825" s="38" t="s">
        <v>1811</v>
      </c>
      <c r="D1825" s="286">
        <v>0</v>
      </c>
      <c r="E1825" s="286">
        <v>0</v>
      </c>
      <c r="F1825" s="286">
        <v>0</v>
      </c>
      <c r="G1825" s="286">
        <v>0</v>
      </c>
      <c r="H1825" s="286">
        <v>0</v>
      </c>
      <c r="I1825" s="286">
        <v>2.9680000000000002E-3</v>
      </c>
      <c r="J1825" s="286">
        <v>2.0074999999999999E-2</v>
      </c>
      <c r="K1825" s="286">
        <v>7.8630000000000002E-3</v>
      </c>
      <c r="L1825" s="286">
        <v>1.0481000000000001E-2</v>
      </c>
      <c r="M1825" s="286">
        <v>5.3079999999999994E-3</v>
      </c>
    </row>
    <row r="1826" spans="2:13" ht="13.5" x14ac:dyDescent="0.25">
      <c r="B1826" s="171" t="s">
        <v>4383</v>
      </c>
      <c r="C1826" s="38" t="s">
        <v>1812</v>
      </c>
      <c r="D1826" s="286">
        <v>26.533173999999999</v>
      </c>
      <c r="E1826" s="286">
        <v>29.627343</v>
      </c>
      <c r="F1826" s="286">
        <v>31.237212999999997</v>
      </c>
      <c r="G1826" s="286">
        <v>35.735252000000003</v>
      </c>
      <c r="H1826" s="286">
        <v>41.025092000000001</v>
      </c>
      <c r="I1826" s="286">
        <v>45.100679</v>
      </c>
      <c r="J1826" s="286">
        <v>45.391417000000004</v>
      </c>
      <c r="K1826" s="286">
        <v>42.832690999999997</v>
      </c>
      <c r="L1826" s="286">
        <v>59.826042000000001</v>
      </c>
      <c r="M1826" s="286">
        <v>69.422815000000014</v>
      </c>
    </row>
    <row r="1827" spans="2:13" ht="13.5" x14ac:dyDescent="0.25">
      <c r="B1827" s="171" t="s">
        <v>4384</v>
      </c>
      <c r="C1827" s="38" t="s">
        <v>1813</v>
      </c>
      <c r="D1827" s="286">
        <v>0</v>
      </c>
      <c r="E1827" s="286">
        <v>0</v>
      </c>
      <c r="F1827" s="286">
        <v>0</v>
      </c>
      <c r="G1827" s="286">
        <v>0</v>
      </c>
      <c r="H1827" s="286">
        <v>0</v>
      </c>
      <c r="I1827" s="286">
        <v>5.5400000000000002E-4</v>
      </c>
      <c r="J1827" s="286">
        <v>5.8259999999999999E-2</v>
      </c>
      <c r="K1827" s="286">
        <v>6.6707000000000002E-2</v>
      </c>
      <c r="L1827" s="286">
        <v>0.10368999999999999</v>
      </c>
      <c r="M1827" s="286">
        <v>0.10292699999999999</v>
      </c>
    </row>
    <row r="1828" spans="2:13" ht="13.5" x14ac:dyDescent="0.25">
      <c r="B1828" s="171" t="s">
        <v>4385</v>
      </c>
      <c r="C1828" s="38" t="s">
        <v>1814</v>
      </c>
      <c r="D1828" s="286">
        <v>0</v>
      </c>
      <c r="E1828" s="286">
        <v>0</v>
      </c>
      <c r="F1828" s="286">
        <v>9.6939999999999995E-3</v>
      </c>
      <c r="G1828" s="286">
        <v>2.1549999999999998E-3</v>
      </c>
      <c r="H1828" s="286">
        <v>0</v>
      </c>
      <c r="I1828" s="286">
        <v>1.439E-3</v>
      </c>
      <c r="J1828" s="286">
        <v>4.1838E-2</v>
      </c>
      <c r="K1828" s="286">
        <v>5.5967999999999997E-2</v>
      </c>
      <c r="L1828" s="286">
        <v>0.15151300000000001</v>
      </c>
      <c r="M1828" s="286">
        <v>0.142428</v>
      </c>
    </row>
    <row r="1829" spans="2:13" ht="13.5" x14ac:dyDescent="0.25">
      <c r="B1829" s="171" t="s">
        <v>4386</v>
      </c>
      <c r="C1829" s="38" t="s">
        <v>149</v>
      </c>
      <c r="D1829" s="286">
        <v>2.6734050000000003</v>
      </c>
      <c r="E1829" s="286">
        <v>3.7477219999999996</v>
      </c>
      <c r="F1829" s="286">
        <v>4.2858869999999998</v>
      </c>
      <c r="G1829" s="286">
        <v>4.275747</v>
      </c>
      <c r="H1829" s="286">
        <v>5.1222810000000001</v>
      </c>
      <c r="I1829" s="286">
        <v>4.912617</v>
      </c>
      <c r="J1829" s="286">
        <v>6.5802890000000005</v>
      </c>
      <c r="K1829" s="286">
        <v>7.4637190000000002</v>
      </c>
      <c r="L1829" s="286">
        <v>11.314690000000001</v>
      </c>
      <c r="M1829" s="286">
        <v>24.647670999999999</v>
      </c>
    </row>
    <row r="1830" spans="2:13" ht="13.5" x14ac:dyDescent="0.25">
      <c r="B1830" s="171" t="s">
        <v>4387</v>
      </c>
      <c r="C1830" s="38" t="s">
        <v>371</v>
      </c>
      <c r="D1830" s="286">
        <v>5.2599999999999999E-4</v>
      </c>
      <c r="E1830" s="286">
        <v>1.8478000000000001E-2</v>
      </c>
      <c r="F1830" s="286">
        <v>7.9289999999999999E-2</v>
      </c>
      <c r="G1830" s="286">
        <v>4.3990000000000001E-2</v>
      </c>
      <c r="H1830" s="286">
        <v>1.1553000000000001E-2</v>
      </c>
      <c r="I1830" s="286">
        <v>0.11317300000000001</v>
      </c>
      <c r="J1830" s="286">
        <v>0.258519</v>
      </c>
      <c r="K1830" s="286">
        <v>1.0231729999999999</v>
      </c>
      <c r="L1830" s="286">
        <v>2.4377040000000001</v>
      </c>
      <c r="M1830" s="286">
        <v>3.1924160000000001</v>
      </c>
    </row>
    <row r="1831" spans="2:13" ht="13.5" x14ac:dyDescent="0.25">
      <c r="B1831" s="171" t="s">
        <v>4388</v>
      </c>
      <c r="C1831" s="38" t="s">
        <v>1815</v>
      </c>
      <c r="D1831" s="286">
        <v>0</v>
      </c>
      <c r="E1831" s="286">
        <v>0</v>
      </c>
      <c r="F1831" s="286">
        <v>0</v>
      </c>
      <c r="G1831" s="286">
        <v>0</v>
      </c>
      <c r="H1831" s="286">
        <v>0</v>
      </c>
      <c r="I1831" s="286">
        <v>3.5400000000000004E-4</v>
      </c>
      <c r="J1831" s="286">
        <v>2.4122000000000001E-2</v>
      </c>
      <c r="K1831" s="286">
        <v>5.4488999999999996E-2</v>
      </c>
      <c r="L1831" s="286">
        <v>0.122173</v>
      </c>
      <c r="M1831" s="286">
        <v>5.6085999999999997E-2</v>
      </c>
    </row>
    <row r="1832" spans="2:13" ht="13.5" x14ac:dyDescent="0.25">
      <c r="B1832" s="171" t="s">
        <v>4389</v>
      </c>
      <c r="C1832" s="38" t="s">
        <v>1816</v>
      </c>
      <c r="D1832" s="286">
        <v>15.187374</v>
      </c>
      <c r="E1832" s="286">
        <v>14.567585999999999</v>
      </c>
      <c r="F1832" s="286">
        <v>14.008787999999999</v>
      </c>
      <c r="G1832" s="286">
        <v>15.323447999999999</v>
      </c>
      <c r="H1832" s="286">
        <v>15.849519000000001</v>
      </c>
      <c r="I1832" s="286">
        <v>16.650728000000001</v>
      </c>
      <c r="J1832" s="286">
        <v>16.997991999999996</v>
      </c>
      <c r="K1832" s="286">
        <v>18.188496000000001</v>
      </c>
      <c r="L1832" s="286">
        <v>23.980507999999997</v>
      </c>
      <c r="M1832" s="286">
        <v>29.800575000000002</v>
      </c>
    </row>
    <row r="1833" spans="2:13" ht="13.5" x14ac:dyDescent="0.25">
      <c r="B1833" s="171" t="s">
        <v>4390</v>
      </c>
      <c r="C1833" s="38" t="s">
        <v>1817</v>
      </c>
      <c r="D1833" s="286">
        <v>0</v>
      </c>
      <c r="E1833" s="286">
        <v>0</v>
      </c>
      <c r="F1833" s="286">
        <v>0</v>
      </c>
      <c r="G1833" s="286">
        <v>0</v>
      </c>
      <c r="H1833" s="286">
        <v>0</v>
      </c>
      <c r="I1833" s="286">
        <v>2.039E-3</v>
      </c>
      <c r="J1833" s="286">
        <v>3.7747000000000003E-2</v>
      </c>
      <c r="K1833" s="286">
        <v>3.8060999999999998E-2</v>
      </c>
      <c r="L1833" s="286">
        <v>5.2923999999999999E-2</v>
      </c>
      <c r="M1833" s="286">
        <v>5.5631E-2</v>
      </c>
    </row>
    <row r="1834" spans="2:13" ht="13.5" x14ac:dyDescent="0.25">
      <c r="B1834" s="171" t="s">
        <v>4391</v>
      </c>
      <c r="C1834" s="38" t="s">
        <v>1818</v>
      </c>
      <c r="D1834" s="286">
        <v>0</v>
      </c>
      <c r="E1834" s="286">
        <v>0</v>
      </c>
      <c r="F1834" s="286">
        <v>1.6249E-2</v>
      </c>
      <c r="G1834" s="286">
        <v>6.3616000000000006E-2</v>
      </c>
      <c r="H1834" s="286">
        <v>7.7401999999999999E-2</v>
      </c>
      <c r="I1834" s="286">
        <v>7.2576000000000002E-2</v>
      </c>
      <c r="J1834" s="286">
        <v>0.20972199999999999</v>
      </c>
      <c r="K1834" s="286">
        <v>0.40283100000000005</v>
      </c>
      <c r="L1834" s="286">
        <v>0.91008800000000001</v>
      </c>
      <c r="M1834" s="286">
        <v>0.97154399999999996</v>
      </c>
    </row>
    <row r="1835" spans="2:13" ht="13.5" x14ac:dyDescent="0.25">
      <c r="B1835" s="171" t="s">
        <v>4392</v>
      </c>
      <c r="C1835" s="38" t="s">
        <v>1819</v>
      </c>
      <c r="D1835" s="286">
        <v>7.6499999999999995E-4</v>
      </c>
      <c r="E1835" s="286">
        <v>0</v>
      </c>
      <c r="F1835" s="286">
        <v>0</v>
      </c>
      <c r="G1835" s="286">
        <v>0</v>
      </c>
      <c r="H1835" s="286">
        <v>5.9680000000000002E-3</v>
      </c>
      <c r="I1835" s="286">
        <v>1.5362999999999998E-2</v>
      </c>
      <c r="J1835" s="286">
        <v>5.0891000000000006E-2</v>
      </c>
      <c r="K1835" s="286">
        <v>2.5291999999999999E-2</v>
      </c>
      <c r="L1835" s="286">
        <v>0.11293400000000001</v>
      </c>
      <c r="M1835" s="286">
        <v>5.4684999999999997E-2</v>
      </c>
    </row>
    <row r="1836" spans="2:13" ht="13.5" x14ac:dyDescent="0.25">
      <c r="B1836" s="171" t="s">
        <v>4393</v>
      </c>
      <c r="C1836" s="38" t="s">
        <v>1820</v>
      </c>
      <c r="D1836" s="286">
        <v>0</v>
      </c>
      <c r="E1836" s="286">
        <v>0</v>
      </c>
      <c r="F1836" s="286">
        <v>0</v>
      </c>
      <c r="G1836" s="286">
        <v>0</v>
      </c>
      <c r="H1836" s="286">
        <v>0</v>
      </c>
      <c r="I1836" s="286">
        <v>1.5800000000000002E-2</v>
      </c>
      <c r="J1836" s="286">
        <v>0.363288</v>
      </c>
      <c r="K1836" s="286">
        <v>0.69974200000000009</v>
      </c>
      <c r="L1836" s="286">
        <v>1.0627359999999999</v>
      </c>
      <c r="M1836" s="286">
        <v>0.50558700000000001</v>
      </c>
    </row>
    <row r="1837" spans="2:13" ht="13.5" x14ac:dyDescent="0.25">
      <c r="B1837" s="171" t="s">
        <v>4394</v>
      </c>
      <c r="C1837" s="38" t="s">
        <v>1821</v>
      </c>
      <c r="D1837" s="286">
        <v>0</v>
      </c>
      <c r="E1837" s="286">
        <v>1.1400000000000001E-4</v>
      </c>
      <c r="F1837" s="286">
        <v>0</v>
      </c>
      <c r="G1837" s="286">
        <v>2.9422E-2</v>
      </c>
      <c r="H1837" s="286">
        <v>0.15154500000000001</v>
      </c>
      <c r="I1837" s="286">
        <v>8.6729000000000014E-2</v>
      </c>
      <c r="J1837" s="286">
        <v>3.2971E-2</v>
      </c>
      <c r="K1837" s="286">
        <v>7.1829000000000004E-2</v>
      </c>
      <c r="L1837" s="286">
        <v>0.18690600000000002</v>
      </c>
      <c r="M1837" s="286">
        <v>0.142119</v>
      </c>
    </row>
    <row r="1838" spans="2:13" ht="13.5" x14ac:dyDescent="0.25">
      <c r="B1838" s="171" t="s">
        <v>4395</v>
      </c>
      <c r="C1838" s="38" t="s">
        <v>1822</v>
      </c>
      <c r="D1838" s="286">
        <v>0</v>
      </c>
      <c r="E1838" s="286">
        <v>0</v>
      </c>
      <c r="F1838" s="286">
        <v>0</v>
      </c>
      <c r="G1838" s="286">
        <v>0.148308</v>
      </c>
      <c r="H1838" s="286">
        <v>0.35575600000000002</v>
      </c>
      <c r="I1838" s="286">
        <v>0.28335300000000002</v>
      </c>
      <c r="J1838" s="286">
        <v>0.35249400000000003</v>
      </c>
      <c r="K1838" s="286">
        <v>0.53583899999999995</v>
      </c>
      <c r="L1838" s="286">
        <v>1.426409</v>
      </c>
      <c r="M1838" s="286">
        <v>2.0876600000000001</v>
      </c>
    </row>
    <row r="1839" spans="2:13" ht="13.5" x14ac:dyDescent="0.25">
      <c r="B1839" s="171" t="s">
        <v>4396</v>
      </c>
      <c r="C1839" s="38" t="s">
        <v>1823</v>
      </c>
      <c r="D1839" s="286">
        <v>0</v>
      </c>
      <c r="E1839" s="286">
        <v>0</v>
      </c>
      <c r="F1839" s="286">
        <v>0</v>
      </c>
      <c r="G1839" s="286">
        <v>0</v>
      </c>
      <c r="H1839" s="286">
        <v>0</v>
      </c>
      <c r="I1839" s="286">
        <v>6.45E-3</v>
      </c>
      <c r="J1839" s="286">
        <v>2.6689000000000001E-2</v>
      </c>
      <c r="K1839" s="286">
        <v>3.7358000000000002E-2</v>
      </c>
      <c r="L1839" s="286">
        <v>8.6556999999999995E-2</v>
      </c>
      <c r="M1839" s="286">
        <v>0.115673</v>
      </c>
    </row>
    <row r="1840" spans="2:13" ht="13.5" x14ac:dyDescent="0.25">
      <c r="B1840" s="171" t="s">
        <v>4397</v>
      </c>
      <c r="C1840" s="38" t="s">
        <v>1824</v>
      </c>
      <c r="D1840" s="286">
        <v>1.147E-3</v>
      </c>
      <c r="E1840" s="286">
        <v>0</v>
      </c>
      <c r="F1840" s="286">
        <v>0</v>
      </c>
      <c r="G1840" s="286">
        <v>0</v>
      </c>
      <c r="H1840" s="286">
        <v>0</v>
      </c>
      <c r="I1840" s="286">
        <v>3.0848E-2</v>
      </c>
      <c r="J1840" s="286">
        <v>0.171877</v>
      </c>
      <c r="K1840" s="286">
        <v>0.46928800000000004</v>
      </c>
      <c r="L1840" s="286">
        <v>0.88418200000000002</v>
      </c>
      <c r="M1840" s="286">
        <v>0.78630699999999998</v>
      </c>
    </row>
    <row r="1841" spans="2:13" ht="13.5" x14ac:dyDescent="0.25">
      <c r="B1841" s="171" t="s">
        <v>4398</v>
      </c>
      <c r="C1841" s="38" t="s">
        <v>1825</v>
      </c>
      <c r="D1841" s="286">
        <v>0</v>
      </c>
      <c r="E1841" s="286">
        <v>0</v>
      </c>
      <c r="F1841" s="286">
        <v>0</v>
      </c>
      <c r="G1841" s="286">
        <v>0</v>
      </c>
      <c r="H1841" s="286">
        <v>0</v>
      </c>
      <c r="I1841" s="286">
        <v>1.882E-3</v>
      </c>
      <c r="J1841" s="286">
        <v>4.8307000000000003E-2</v>
      </c>
      <c r="K1841" s="286">
        <v>0.142957</v>
      </c>
      <c r="L1841" s="286">
        <v>0.28627599999999997</v>
      </c>
      <c r="M1841" s="286">
        <v>0.29098100000000005</v>
      </c>
    </row>
    <row r="1842" spans="2:13" ht="13.5" x14ac:dyDescent="0.25">
      <c r="B1842" s="171" t="s">
        <v>4399</v>
      </c>
      <c r="C1842" s="38" t="s">
        <v>1826</v>
      </c>
      <c r="D1842" s="286">
        <v>15.033462999999999</v>
      </c>
      <c r="E1842" s="286">
        <v>18.228495000000002</v>
      </c>
      <c r="F1842" s="286">
        <v>18.303588000000001</v>
      </c>
      <c r="G1842" s="286">
        <v>20.198309000000002</v>
      </c>
      <c r="H1842" s="286">
        <v>21.517505</v>
      </c>
      <c r="I1842" s="286">
        <v>21.848383999999999</v>
      </c>
      <c r="J1842" s="286">
        <v>23.738460000000003</v>
      </c>
      <c r="K1842" s="286">
        <v>22.374286999999995</v>
      </c>
      <c r="L1842" s="286">
        <v>32.715688</v>
      </c>
      <c r="M1842" s="286">
        <v>43.260218999999999</v>
      </c>
    </row>
    <row r="1843" spans="2:13" ht="13.5" x14ac:dyDescent="0.25">
      <c r="B1843" s="171" t="s">
        <v>4400</v>
      </c>
      <c r="C1843" s="38" t="s">
        <v>1827</v>
      </c>
      <c r="D1843" s="286">
        <v>18.056536000000001</v>
      </c>
      <c r="E1843" s="286">
        <v>18.434442999999998</v>
      </c>
      <c r="F1843" s="286">
        <v>17.390114000000001</v>
      </c>
      <c r="G1843" s="286">
        <v>18.796529999999997</v>
      </c>
      <c r="H1843" s="286">
        <v>20.314292999999999</v>
      </c>
      <c r="I1843" s="286">
        <v>19.815391000000002</v>
      </c>
      <c r="J1843" s="286">
        <v>20.599283</v>
      </c>
      <c r="K1843" s="286">
        <v>21.386167999999998</v>
      </c>
      <c r="L1843" s="286">
        <v>26.625755000000002</v>
      </c>
      <c r="M1843" s="286">
        <v>34.436444999999999</v>
      </c>
    </row>
    <row r="1844" spans="2:13" ht="13.5" x14ac:dyDescent="0.25">
      <c r="B1844" s="171" t="s">
        <v>4401</v>
      </c>
      <c r="C1844" s="38" t="s">
        <v>1828</v>
      </c>
      <c r="D1844" s="286">
        <v>1.2129400000000001</v>
      </c>
      <c r="E1844" s="286">
        <v>1.0685119999999999</v>
      </c>
      <c r="F1844" s="286">
        <v>1.0733280000000001</v>
      </c>
      <c r="G1844" s="286">
        <v>1.014095</v>
      </c>
      <c r="H1844" s="286">
        <v>1.0958020000000002</v>
      </c>
      <c r="I1844" s="286">
        <v>1.0233760000000001</v>
      </c>
      <c r="J1844" s="286">
        <v>0.98694199999999999</v>
      </c>
      <c r="K1844" s="286">
        <v>1.2545660000000001</v>
      </c>
      <c r="L1844" s="286">
        <v>1.0640020000000001</v>
      </c>
      <c r="M1844" s="286">
        <v>0.33493200000000001</v>
      </c>
    </row>
    <row r="1845" spans="2:13" ht="13.5" x14ac:dyDescent="0.25">
      <c r="B1845" s="171" t="s">
        <v>4402</v>
      </c>
      <c r="C1845" s="38" t="s">
        <v>1829</v>
      </c>
      <c r="D1845" s="286">
        <v>0</v>
      </c>
      <c r="E1845" s="286">
        <v>0</v>
      </c>
      <c r="F1845" s="286">
        <v>0</v>
      </c>
      <c r="G1845" s="286">
        <v>3.0600000000000001E-4</v>
      </c>
      <c r="H1845" s="286">
        <v>1.76E-4</v>
      </c>
      <c r="I1845" s="286">
        <v>1.428E-3</v>
      </c>
      <c r="J1845" s="286">
        <v>8.6099999999999996E-3</v>
      </c>
      <c r="K1845" s="286">
        <v>1.4603999999999999E-2</v>
      </c>
      <c r="L1845" s="286">
        <v>2.5146000000000002E-2</v>
      </c>
      <c r="M1845" s="286">
        <v>3.0166999999999999E-2</v>
      </c>
    </row>
    <row r="1846" spans="2:13" ht="13.5" x14ac:dyDescent="0.25">
      <c r="B1846" s="171" t="s">
        <v>4403</v>
      </c>
      <c r="C1846" s="38" t="s">
        <v>273</v>
      </c>
      <c r="D1846" s="286">
        <v>1.0054479999999999</v>
      </c>
      <c r="E1846" s="286">
        <v>1.316273</v>
      </c>
      <c r="F1846" s="286">
        <v>1.2238180000000001</v>
      </c>
      <c r="G1846" s="286">
        <v>1.076735</v>
      </c>
      <c r="H1846" s="286">
        <v>1.076846</v>
      </c>
      <c r="I1846" s="286">
        <v>1.2184269999999999</v>
      </c>
      <c r="J1846" s="286">
        <v>1.3591610000000001</v>
      </c>
      <c r="K1846" s="286">
        <v>1.571132</v>
      </c>
      <c r="L1846" s="286">
        <v>2.157025</v>
      </c>
      <c r="M1846" s="286">
        <v>2.4207340000000004</v>
      </c>
    </row>
    <row r="1847" spans="2:13" ht="13.5" x14ac:dyDescent="0.25">
      <c r="B1847" s="171" t="s">
        <v>4404</v>
      </c>
      <c r="C1847" s="38" t="s">
        <v>1830</v>
      </c>
      <c r="D1847" s="286">
        <v>1.1756900000000001</v>
      </c>
      <c r="E1847" s="286">
        <v>1.1480430000000001</v>
      </c>
      <c r="F1847" s="286">
        <v>1.1782889999999999</v>
      </c>
      <c r="G1847" s="286">
        <v>1.4392070000000001</v>
      </c>
      <c r="H1847" s="286">
        <v>1.5114139999999998</v>
      </c>
      <c r="I1847" s="286">
        <v>1.685074</v>
      </c>
      <c r="J1847" s="286">
        <v>1.528359</v>
      </c>
      <c r="K1847" s="286">
        <v>1.473884</v>
      </c>
      <c r="L1847" s="286">
        <v>1.9961250000000001</v>
      </c>
      <c r="M1847" s="286">
        <v>2.6246079999999998</v>
      </c>
    </row>
    <row r="1848" spans="2:13" ht="13.5" x14ac:dyDescent="0.25">
      <c r="B1848" s="171" t="s">
        <v>4405</v>
      </c>
      <c r="C1848" s="38" t="s">
        <v>1831</v>
      </c>
      <c r="D1848" s="286">
        <v>0</v>
      </c>
      <c r="E1848" s="286">
        <v>0</v>
      </c>
      <c r="F1848" s="286">
        <v>0</v>
      </c>
      <c r="G1848" s="286">
        <v>0</v>
      </c>
      <c r="H1848" s="286">
        <v>0</v>
      </c>
      <c r="I1848" s="286">
        <v>6.5529999999999998E-3</v>
      </c>
      <c r="J1848" s="286">
        <v>5.3255999999999998E-2</v>
      </c>
      <c r="K1848" s="286">
        <v>7.5756000000000004E-2</v>
      </c>
      <c r="L1848" s="286">
        <v>0.14632400000000001</v>
      </c>
      <c r="M1848" s="286">
        <v>0.12993399999999999</v>
      </c>
    </row>
    <row r="1849" spans="2:13" ht="13.5" x14ac:dyDescent="0.25">
      <c r="B1849" s="171" t="s">
        <v>4406</v>
      </c>
      <c r="C1849" s="38" t="s">
        <v>1832</v>
      </c>
      <c r="D1849" s="286">
        <v>2.4340649999999999</v>
      </c>
      <c r="E1849" s="286">
        <v>2.7418870000000002</v>
      </c>
      <c r="F1849" s="286">
        <v>2.4319419999999998</v>
      </c>
      <c r="G1849" s="286">
        <v>3.0248980000000003</v>
      </c>
      <c r="H1849" s="286">
        <v>2.938815</v>
      </c>
      <c r="I1849" s="286">
        <v>2.9884220000000004</v>
      </c>
      <c r="J1849" s="286">
        <v>2.7004869999999999</v>
      </c>
      <c r="K1849" s="286">
        <v>2.5870639999999998</v>
      </c>
      <c r="L1849" s="286">
        <v>2.9468240000000003</v>
      </c>
      <c r="M1849" s="286">
        <v>2.290378</v>
      </c>
    </row>
    <row r="1850" spans="2:13" ht="13.5" x14ac:dyDescent="0.25">
      <c r="B1850" s="171" t="s">
        <v>4407</v>
      </c>
      <c r="C1850" s="38" t="s">
        <v>1833</v>
      </c>
      <c r="D1850" s="286">
        <v>0</v>
      </c>
      <c r="E1850" s="286">
        <v>0</v>
      </c>
      <c r="F1850" s="286">
        <v>0</v>
      </c>
      <c r="G1850" s="286">
        <v>0</v>
      </c>
      <c r="H1850" s="286">
        <v>0</v>
      </c>
      <c r="I1850" s="286">
        <v>0</v>
      </c>
      <c r="J1850" s="286">
        <v>4.0530000000000002E-3</v>
      </c>
      <c r="K1850" s="286">
        <v>3.9850000000000003E-2</v>
      </c>
      <c r="L1850" s="286">
        <v>0.11340600000000001</v>
      </c>
      <c r="M1850" s="286">
        <v>7.0000999999999994E-2</v>
      </c>
    </row>
    <row r="1851" spans="2:13" ht="13.5" x14ac:dyDescent="0.25">
      <c r="B1851" s="171" t="s">
        <v>4408</v>
      </c>
      <c r="C1851" s="38" t="s">
        <v>1834</v>
      </c>
      <c r="D1851" s="286">
        <v>7.1000000000000005E-5</v>
      </c>
      <c r="E1851" s="286">
        <v>0</v>
      </c>
      <c r="F1851" s="286">
        <v>0</v>
      </c>
      <c r="G1851" s="286">
        <v>0</v>
      </c>
      <c r="H1851" s="286">
        <v>0</v>
      </c>
      <c r="I1851" s="286">
        <v>2.7300000000000002E-4</v>
      </c>
      <c r="J1851" s="286">
        <v>3.6280000000000001E-3</v>
      </c>
      <c r="K1851" s="286">
        <v>9.8819999999999984E-3</v>
      </c>
      <c r="L1851" s="286">
        <v>1.3497E-2</v>
      </c>
      <c r="M1851" s="286">
        <v>7.6509999999999998E-3</v>
      </c>
    </row>
    <row r="1852" spans="2:13" ht="13.5" x14ac:dyDescent="0.25">
      <c r="B1852" s="171" t="s">
        <v>4409</v>
      </c>
      <c r="C1852" s="38" t="s">
        <v>1835</v>
      </c>
      <c r="D1852" s="286">
        <v>0.16634299999999999</v>
      </c>
      <c r="E1852" s="286">
        <v>0.17569199999999999</v>
      </c>
      <c r="F1852" s="286">
        <v>0.18126500000000001</v>
      </c>
      <c r="G1852" s="286">
        <v>0.25072899999999998</v>
      </c>
      <c r="H1852" s="286">
        <v>0.41028300000000001</v>
      </c>
      <c r="I1852" s="286">
        <v>0.5171619999999999</v>
      </c>
      <c r="J1852" s="286">
        <v>0.50518399999999997</v>
      </c>
      <c r="K1852" s="286">
        <v>0.80594800000000011</v>
      </c>
      <c r="L1852" s="286">
        <v>1.2628159999999999</v>
      </c>
      <c r="M1852" s="286">
        <v>1.8763920000000001</v>
      </c>
    </row>
    <row r="1853" spans="2:13" ht="13.5" x14ac:dyDescent="0.25">
      <c r="B1853" s="174"/>
      <c r="C1853" s="38" t="s">
        <v>29</v>
      </c>
      <c r="D1853" s="286">
        <v>3.2294700000000001</v>
      </c>
      <c r="E1853" s="286">
        <v>0.9541099999999999</v>
      </c>
      <c r="F1853" s="286">
        <v>0.150118</v>
      </c>
      <c r="G1853" s="286">
        <v>0.12351800000000002</v>
      </c>
      <c r="H1853" s="286">
        <v>0.10098600000000002</v>
      </c>
      <c r="I1853" s="286">
        <v>6.9185999999999998E-2</v>
      </c>
      <c r="J1853" s="286">
        <v>0.12950799999999998</v>
      </c>
      <c r="K1853" s="286">
        <v>0.11919300000000001</v>
      </c>
      <c r="L1853" s="286">
        <v>0.26103999999999999</v>
      </c>
      <c r="M1853" s="286">
        <v>1.784883</v>
      </c>
    </row>
    <row r="1854" spans="2:13" ht="2.25" customHeight="1" x14ac:dyDescent="0.25">
      <c r="B1854" s="174"/>
      <c r="C1854" s="38"/>
      <c r="D1854" s="286"/>
      <c r="E1854" s="286"/>
      <c r="F1854" s="286"/>
      <c r="G1854" s="286"/>
      <c r="H1854" s="286"/>
      <c r="I1854" s="286"/>
      <c r="J1854" s="286"/>
      <c r="K1854" s="286"/>
      <c r="L1854" s="286"/>
      <c r="M1854" s="286"/>
    </row>
    <row r="1855" spans="2:13" ht="13.5" x14ac:dyDescent="0.25">
      <c r="B1855" s="229" t="s">
        <v>2616</v>
      </c>
      <c r="C1855" s="230" t="s">
        <v>1849</v>
      </c>
      <c r="D1855" s="285">
        <f>SUM(D1856:D1874)</f>
        <v>411.54119100000003</v>
      </c>
      <c r="E1855" s="285">
        <f t="shared" ref="E1855:M1855" si="27">SUM(E1856:E1874)</f>
        <v>398.20405</v>
      </c>
      <c r="F1855" s="285">
        <f t="shared" si="27"/>
        <v>459.86000100000001</v>
      </c>
      <c r="G1855" s="285">
        <f t="shared" si="27"/>
        <v>525.12321099999997</v>
      </c>
      <c r="H1855" s="285">
        <f t="shared" si="27"/>
        <v>595.64530799999989</v>
      </c>
      <c r="I1855" s="285">
        <f t="shared" si="27"/>
        <v>662.50504699999976</v>
      </c>
      <c r="J1855" s="285">
        <f t="shared" si="27"/>
        <v>710.61417299999994</v>
      </c>
      <c r="K1855" s="285">
        <f t="shared" si="27"/>
        <v>802.17546899999979</v>
      </c>
      <c r="L1855" s="285">
        <f t="shared" si="27"/>
        <v>1012.5808120000002</v>
      </c>
      <c r="M1855" s="285">
        <f t="shared" si="27"/>
        <v>1197.1130149999999</v>
      </c>
    </row>
    <row r="1856" spans="2:13" ht="13.5" x14ac:dyDescent="0.25">
      <c r="B1856" s="171" t="s">
        <v>4410</v>
      </c>
      <c r="C1856" s="38" t="s">
        <v>1836</v>
      </c>
      <c r="D1856" s="286">
        <v>26.656486999999998</v>
      </c>
      <c r="E1856" s="286">
        <v>26.982126999999998</v>
      </c>
      <c r="F1856" s="286">
        <v>31.090537999999999</v>
      </c>
      <c r="G1856" s="286">
        <v>37.102739999999997</v>
      </c>
      <c r="H1856" s="286">
        <v>45.871382000000004</v>
      </c>
      <c r="I1856" s="286">
        <v>52.887211999999998</v>
      </c>
      <c r="J1856" s="286">
        <v>58.046941000000004</v>
      </c>
      <c r="K1856" s="286">
        <v>64.984118999999993</v>
      </c>
      <c r="L1856" s="286">
        <v>74.378720999999999</v>
      </c>
      <c r="M1856" s="286">
        <v>91.382648000000003</v>
      </c>
    </row>
    <row r="1857" spans="2:13" ht="13.5" x14ac:dyDescent="0.25">
      <c r="B1857" s="171" t="s">
        <v>4411</v>
      </c>
      <c r="C1857" s="38" t="s">
        <v>1837</v>
      </c>
      <c r="D1857" s="286">
        <v>7.6607339999999997</v>
      </c>
      <c r="E1857" s="286">
        <v>9.703837</v>
      </c>
      <c r="F1857" s="286">
        <v>12.987503</v>
      </c>
      <c r="G1857" s="286">
        <v>12.063146</v>
      </c>
      <c r="H1857" s="286">
        <v>10.409056</v>
      </c>
      <c r="I1857" s="286">
        <v>12.649027</v>
      </c>
      <c r="J1857" s="286">
        <v>15.635203999999998</v>
      </c>
      <c r="K1857" s="286">
        <v>15.749234999999999</v>
      </c>
      <c r="L1857" s="286">
        <v>15.466074000000003</v>
      </c>
      <c r="M1857" s="286">
        <v>22.671210000000002</v>
      </c>
    </row>
    <row r="1858" spans="2:13" ht="13.5" x14ac:dyDescent="0.25">
      <c r="B1858" s="171" t="s">
        <v>4412</v>
      </c>
      <c r="C1858" s="38" t="s">
        <v>1838</v>
      </c>
      <c r="D1858" s="286">
        <v>29.918194</v>
      </c>
      <c r="E1858" s="286">
        <v>27.762238999999997</v>
      </c>
      <c r="F1858" s="286">
        <v>31.413343999999999</v>
      </c>
      <c r="G1858" s="286">
        <v>37.360033000000001</v>
      </c>
      <c r="H1858" s="286">
        <v>43.828775</v>
      </c>
      <c r="I1858" s="286">
        <v>49.735107999999997</v>
      </c>
      <c r="J1858" s="286">
        <v>52.197429</v>
      </c>
      <c r="K1858" s="286">
        <v>54.456872999999995</v>
      </c>
      <c r="L1858" s="286">
        <v>98.232222000000007</v>
      </c>
      <c r="M1858" s="286">
        <v>113.285687</v>
      </c>
    </row>
    <row r="1859" spans="2:13" ht="13.5" x14ac:dyDescent="0.25">
      <c r="B1859" s="171" t="s">
        <v>4413</v>
      </c>
      <c r="C1859" s="38" t="s">
        <v>1839</v>
      </c>
      <c r="D1859" s="286">
        <v>1.9983050000000002</v>
      </c>
      <c r="E1859" s="286">
        <v>1.619461</v>
      </c>
      <c r="F1859" s="286">
        <v>1.5716809999999999</v>
      </c>
      <c r="G1859" s="286">
        <v>1.558322</v>
      </c>
      <c r="H1859" s="286">
        <v>2.0526759999999999</v>
      </c>
      <c r="I1859" s="286">
        <v>2.2220039999999996</v>
      </c>
      <c r="J1859" s="286">
        <v>1.936744</v>
      </c>
      <c r="K1859" s="286">
        <v>2.2068380000000003</v>
      </c>
      <c r="L1859" s="286">
        <v>2.7825570000000006</v>
      </c>
      <c r="M1859" s="286">
        <v>3.034529</v>
      </c>
    </row>
    <row r="1860" spans="2:13" ht="13.5" x14ac:dyDescent="0.25">
      <c r="B1860" s="171" t="s">
        <v>4414</v>
      </c>
      <c r="C1860" s="38" t="s">
        <v>1840</v>
      </c>
      <c r="D1860" s="286">
        <v>13.488028</v>
      </c>
      <c r="E1860" s="286">
        <v>14.762412000000001</v>
      </c>
      <c r="F1860" s="286">
        <v>17.705232000000002</v>
      </c>
      <c r="G1860" s="286">
        <v>19.919575000000002</v>
      </c>
      <c r="H1860" s="286">
        <v>24.802320000000002</v>
      </c>
      <c r="I1860" s="286">
        <v>29.602139000000001</v>
      </c>
      <c r="J1860" s="286">
        <v>31.806747999999999</v>
      </c>
      <c r="K1860" s="286">
        <v>39.682796000000003</v>
      </c>
      <c r="L1860" s="286">
        <v>55.976562000000001</v>
      </c>
      <c r="M1860" s="286">
        <v>65.801143999999994</v>
      </c>
    </row>
    <row r="1861" spans="2:13" ht="13.5" x14ac:dyDescent="0.25">
      <c r="B1861" s="171" t="s">
        <v>4415</v>
      </c>
      <c r="C1861" s="38" t="s">
        <v>1841</v>
      </c>
      <c r="D1861" s="286">
        <v>1.1935340000000001</v>
      </c>
      <c r="E1861" s="286">
        <v>0.41937800000000003</v>
      </c>
      <c r="F1861" s="286">
        <v>0.36105100000000001</v>
      </c>
      <c r="G1861" s="286">
        <v>0.301122</v>
      </c>
      <c r="H1861" s="286">
        <v>0.23444499999999999</v>
      </c>
      <c r="I1861" s="286">
        <v>0.22820299999999999</v>
      </c>
      <c r="J1861" s="286">
        <v>4.9629250000000003</v>
      </c>
      <c r="K1861" s="286">
        <v>1.9188860000000001</v>
      </c>
      <c r="L1861" s="286">
        <v>4.1063720000000004</v>
      </c>
      <c r="M1861" s="286">
        <v>19.748902999999999</v>
      </c>
    </row>
    <row r="1862" spans="2:13" ht="13.5" x14ac:dyDescent="0.25">
      <c r="B1862" s="171" t="s">
        <v>4416</v>
      </c>
      <c r="C1862" s="38" t="s">
        <v>1842</v>
      </c>
      <c r="D1862" s="286">
        <v>19.145537999999998</v>
      </c>
      <c r="E1862" s="286">
        <v>18.338245999999998</v>
      </c>
      <c r="F1862" s="286">
        <v>19.662315</v>
      </c>
      <c r="G1862" s="286">
        <v>22.992046999999999</v>
      </c>
      <c r="H1862" s="286">
        <v>24.917137</v>
      </c>
      <c r="I1862" s="286">
        <v>28.274546999999998</v>
      </c>
      <c r="J1862" s="286">
        <v>29.163270999999998</v>
      </c>
      <c r="K1862" s="286">
        <v>43.369882000000004</v>
      </c>
      <c r="L1862" s="286">
        <v>61.837853000000003</v>
      </c>
      <c r="M1862" s="286">
        <v>57.692518</v>
      </c>
    </row>
    <row r="1863" spans="2:13" ht="13.5" x14ac:dyDescent="0.25">
      <c r="B1863" s="171" t="s">
        <v>4417</v>
      </c>
      <c r="C1863" s="38" t="s">
        <v>1843</v>
      </c>
      <c r="D1863" s="286">
        <v>22.229393999999999</v>
      </c>
      <c r="E1863" s="286">
        <v>26.715696000000001</v>
      </c>
      <c r="F1863" s="286">
        <v>31.741367</v>
      </c>
      <c r="G1863" s="286">
        <v>35.083746000000005</v>
      </c>
      <c r="H1863" s="286">
        <v>36.711393000000001</v>
      </c>
      <c r="I1863" s="286">
        <v>39.271650999999999</v>
      </c>
      <c r="J1863" s="286">
        <v>42.665047000000001</v>
      </c>
      <c r="K1863" s="286">
        <v>47.203693000000001</v>
      </c>
      <c r="L1863" s="286">
        <v>34.870539000000001</v>
      </c>
      <c r="M1863" s="286">
        <v>35.029184999999998</v>
      </c>
    </row>
    <row r="1864" spans="2:13" ht="13.5" x14ac:dyDescent="0.25">
      <c r="B1864" s="171" t="s">
        <v>4418</v>
      </c>
      <c r="C1864" s="38" t="s">
        <v>1844</v>
      </c>
      <c r="D1864" s="286">
        <v>38.256590000000003</v>
      </c>
      <c r="E1864" s="286">
        <v>29.495520999999997</v>
      </c>
      <c r="F1864" s="286">
        <v>33.689907000000005</v>
      </c>
      <c r="G1864" s="286">
        <v>36.217568</v>
      </c>
      <c r="H1864" s="286">
        <v>43.165956000000001</v>
      </c>
      <c r="I1864" s="286">
        <v>45.540520000000001</v>
      </c>
      <c r="J1864" s="286">
        <v>57.009326999999999</v>
      </c>
      <c r="K1864" s="286">
        <v>60.528633999999997</v>
      </c>
      <c r="L1864" s="286">
        <v>76.067666000000003</v>
      </c>
      <c r="M1864" s="286">
        <v>92.140694000000011</v>
      </c>
    </row>
    <row r="1865" spans="2:13" ht="13.5" x14ac:dyDescent="0.25">
      <c r="B1865" s="171" t="s">
        <v>4419</v>
      </c>
      <c r="C1865" s="38" t="s">
        <v>1845</v>
      </c>
      <c r="D1865" s="286">
        <v>12.042718000000001</v>
      </c>
      <c r="E1865" s="286">
        <v>9.9025300000000005</v>
      </c>
      <c r="F1865" s="286">
        <v>13.669544999999999</v>
      </c>
      <c r="G1865" s="286">
        <v>16.474328</v>
      </c>
      <c r="H1865" s="286">
        <v>18.656420000000001</v>
      </c>
      <c r="I1865" s="286">
        <v>22.330880000000001</v>
      </c>
      <c r="J1865" s="286">
        <v>21.35558</v>
      </c>
      <c r="K1865" s="286">
        <v>22.499189999999999</v>
      </c>
      <c r="L1865" s="286">
        <v>25.946315999999999</v>
      </c>
      <c r="M1865" s="286">
        <v>32.711651000000003</v>
      </c>
    </row>
    <row r="1866" spans="2:13" ht="13.5" x14ac:dyDescent="0.25">
      <c r="B1866" s="171" t="s">
        <v>4420</v>
      </c>
      <c r="C1866" s="38" t="s">
        <v>1846</v>
      </c>
      <c r="D1866" s="286">
        <v>4.8435259999999998</v>
      </c>
      <c r="E1866" s="286">
        <v>6.1578429999999997</v>
      </c>
      <c r="F1866" s="286">
        <v>7.785895</v>
      </c>
      <c r="G1866" s="286">
        <v>9.5340950000000007</v>
      </c>
      <c r="H1866" s="286">
        <v>11.488394</v>
      </c>
      <c r="I1866" s="286">
        <v>11.640452999999999</v>
      </c>
      <c r="J1866" s="286">
        <v>12.500259</v>
      </c>
      <c r="K1866" s="286">
        <v>14.084664</v>
      </c>
      <c r="L1866" s="286">
        <v>18.100301000000002</v>
      </c>
      <c r="M1866" s="286">
        <v>23.124181</v>
      </c>
    </row>
    <row r="1867" spans="2:13" ht="13.5" x14ac:dyDescent="0.25">
      <c r="B1867" s="171" t="s">
        <v>4421</v>
      </c>
      <c r="C1867" s="38" t="s">
        <v>1847</v>
      </c>
      <c r="D1867" s="286">
        <v>3.9655480000000001</v>
      </c>
      <c r="E1867" s="286">
        <v>3.9324879999999998</v>
      </c>
      <c r="F1867" s="286">
        <v>4.8833990000000007</v>
      </c>
      <c r="G1867" s="286">
        <v>7.6654999999999998</v>
      </c>
      <c r="H1867" s="286">
        <v>10.011759</v>
      </c>
      <c r="I1867" s="286">
        <v>10.906552999999999</v>
      </c>
      <c r="J1867" s="286">
        <v>13.630814000000001</v>
      </c>
      <c r="K1867" s="286">
        <v>17.288952000000002</v>
      </c>
      <c r="L1867" s="286">
        <v>21.020997000000001</v>
      </c>
      <c r="M1867" s="286">
        <v>22.565735000000004</v>
      </c>
    </row>
    <row r="1868" spans="2:13" ht="13.5" x14ac:dyDescent="0.25">
      <c r="B1868" s="171" t="s">
        <v>4422</v>
      </c>
      <c r="C1868" s="38" t="s">
        <v>1848</v>
      </c>
      <c r="D1868" s="286">
        <v>6.5139689999999995</v>
      </c>
      <c r="E1868" s="286">
        <v>6.6543580000000002</v>
      </c>
      <c r="F1868" s="286">
        <v>8.9574780000000001</v>
      </c>
      <c r="G1868" s="286">
        <v>11.740027</v>
      </c>
      <c r="H1868" s="286">
        <v>9.7574000000000005</v>
      </c>
      <c r="I1868" s="286">
        <v>11.914880999999999</v>
      </c>
      <c r="J1868" s="286">
        <v>13.702605</v>
      </c>
      <c r="K1868" s="286">
        <v>15.048922000000001</v>
      </c>
      <c r="L1868" s="286">
        <v>18.633319999999998</v>
      </c>
      <c r="M1868" s="286">
        <v>23.885347000000003</v>
      </c>
    </row>
    <row r="1869" spans="2:13" s="22" customFormat="1" ht="13.5" x14ac:dyDescent="0.25">
      <c r="B1869" s="171" t="s">
        <v>4423</v>
      </c>
      <c r="C1869" s="134" t="s">
        <v>1849</v>
      </c>
      <c r="D1869" s="286">
        <v>139.51737900000001</v>
      </c>
      <c r="E1869" s="286">
        <v>136.21737899999999</v>
      </c>
      <c r="F1869" s="286">
        <v>154.055409</v>
      </c>
      <c r="G1869" s="286">
        <v>176.39733000000001</v>
      </c>
      <c r="H1869" s="286">
        <v>198.54099400000001</v>
      </c>
      <c r="I1869" s="286">
        <v>219.32744000000002</v>
      </c>
      <c r="J1869" s="286">
        <v>224.966971</v>
      </c>
      <c r="K1869" s="286">
        <v>252.27310999999997</v>
      </c>
      <c r="L1869" s="286">
        <v>320.57200899999998</v>
      </c>
      <c r="M1869" s="286">
        <v>377.179236</v>
      </c>
    </row>
    <row r="1870" spans="2:13" ht="13.5" x14ac:dyDescent="0.25">
      <c r="B1870" s="171" t="s">
        <v>4424</v>
      </c>
      <c r="C1870" s="38" t="s">
        <v>1850</v>
      </c>
      <c r="D1870" s="286">
        <v>10.373042999999999</v>
      </c>
      <c r="E1870" s="286">
        <v>11.030911</v>
      </c>
      <c r="F1870" s="286">
        <v>14.278714000000001</v>
      </c>
      <c r="G1870" s="286">
        <v>15.124804000000001</v>
      </c>
      <c r="H1870" s="286">
        <v>16.594336999999999</v>
      </c>
      <c r="I1870" s="286">
        <v>19.011763999999999</v>
      </c>
      <c r="J1870" s="286">
        <v>19.337306999999999</v>
      </c>
      <c r="K1870" s="286">
        <v>20.776351999999999</v>
      </c>
      <c r="L1870" s="286">
        <v>26.382057</v>
      </c>
      <c r="M1870" s="286">
        <v>24.703028000000003</v>
      </c>
    </row>
    <row r="1871" spans="2:13" ht="13.5" x14ac:dyDescent="0.25">
      <c r="B1871" s="171" t="s">
        <v>4425</v>
      </c>
      <c r="C1871" s="38" t="s">
        <v>356</v>
      </c>
      <c r="D1871" s="286">
        <v>53.106997</v>
      </c>
      <c r="E1871" s="286">
        <v>49.183805</v>
      </c>
      <c r="F1871" s="286">
        <v>55.199673000000004</v>
      </c>
      <c r="G1871" s="286">
        <v>61.371186000000002</v>
      </c>
      <c r="H1871" s="286">
        <v>71.074151999999998</v>
      </c>
      <c r="I1871" s="286">
        <v>77.162751999999998</v>
      </c>
      <c r="J1871" s="286">
        <v>80.756067999999999</v>
      </c>
      <c r="K1871" s="286">
        <v>89.722261000000003</v>
      </c>
      <c r="L1871" s="286">
        <v>113.64419000000001</v>
      </c>
      <c r="M1871" s="286">
        <v>142.00166999999999</v>
      </c>
    </row>
    <row r="1872" spans="2:13" ht="13.5" x14ac:dyDescent="0.25">
      <c r="B1872" s="171" t="s">
        <v>4426</v>
      </c>
      <c r="C1872" s="38" t="s">
        <v>1851</v>
      </c>
      <c r="D1872" s="286">
        <v>14.793224000000002</v>
      </c>
      <c r="E1872" s="286">
        <v>13.158968</v>
      </c>
      <c r="F1872" s="286">
        <v>14.391977000000001</v>
      </c>
      <c r="G1872" s="286">
        <v>16.474166</v>
      </c>
      <c r="H1872" s="286">
        <v>18.829737999999999</v>
      </c>
      <c r="I1872" s="286">
        <v>20.829678999999999</v>
      </c>
      <c r="J1872" s="286">
        <v>21.379034000000001</v>
      </c>
      <c r="K1872" s="286">
        <v>29.476572000000001</v>
      </c>
      <c r="L1872" s="286">
        <v>31.077564000000002</v>
      </c>
      <c r="M1872" s="286">
        <v>36.456621999999996</v>
      </c>
    </row>
    <row r="1873" spans="2:13" ht="13.5" x14ac:dyDescent="0.25">
      <c r="B1873" s="171" t="s">
        <v>4427</v>
      </c>
      <c r="C1873" s="38" t="s">
        <v>768</v>
      </c>
      <c r="D1873" s="286">
        <v>5.7117779999999998</v>
      </c>
      <c r="E1873" s="286">
        <v>6.0856510000000004</v>
      </c>
      <c r="F1873" s="286">
        <v>6.3981859999999999</v>
      </c>
      <c r="G1873" s="286">
        <v>7.7384819999999994</v>
      </c>
      <c r="H1873" s="286">
        <v>8.6976949999999995</v>
      </c>
      <c r="I1873" s="286">
        <v>8.9544189999999997</v>
      </c>
      <c r="J1873" s="286">
        <v>9.5574680000000001</v>
      </c>
      <c r="K1873" s="286">
        <v>10.901721999999999</v>
      </c>
      <c r="L1873" s="286">
        <v>13.479414999999998</v>
      </c>
      <c r="M1873" s="286">
        <v>13.696641</v>
      </c>
    </row>
    <row r="1874" spans="2:13" ht="13.5" x14ac:dyDescent="0.25">
      <c r="B1874" s="174"/>
      <c r="C1874" s="38" t="s">
        <v>29</v>
      </c>
      <c r="D1874" s="286">
        <v>0.12620499999999998</v>
      </c>
      <c r="E1874" s="286">
        <v>8.1199999999999994E-2</v>
      </c>
      <c r="F1874" s="286">
        <v>1.6787E-2</v>
      </c>
      <c r="G1874" s="286">
        <v>4.9940000000000002E-3</v>
      </c>
      <c r="H1874" s="286">
        <v>1.279E-3</v>
      </c>
      <c r="I1874" s="286">
        <v>1.5814999999999999E-2</v>
      </c>
      <c r="J1874" s="286">
        <v>4.431E-3</v>
      </c>
      <c r="K1874" s="286">
        <v>2.7680000000000001E-3</v>
      </c>
      <c r="L1874" s="286">
        <v>6.0769999999999999E-3</v>
      </c>
      <c r="M1874" s="286">
        <v>2.3860000000000001E-3</v>
      </c>
    </row>
    <row r="1875" spans="2:13" ht="2.25" customHeight="1" x14ac:dyDescent="0.25">
      <c r="B1875" s="174"/>
      <c r="C1875" s="38"/>
      <c r="D1875" s="286"/>
      <c r="E1875" s="286"/>
      <c r="F1875" s="286"/>
      <c r="G1875" s="286"/>
      <c r="H1875" s="286"/>
      <c r="I1875" s="286"/>
      <c r="J1875" s="286"/>
      <c r="K1875" s="286"/>
      <c r="L1875" s="286"/>
      <c r="M1875" s="286"/>
    </row>
    <row r="1876" spans="2:13" ht="13.5" x14ac:dyDescent="0.25">
      <c r="B1876" s="229" t="s">
        <v>2617</v>
      </c>
      <c r="C1876" s="230" t="s">
        <v>2341</v>
      </c>
      <c r="D1876" s="285">
        <f>SUM(D1877:D1886)</f>
        <v>100.83692599999999</v>
      </c>
      <c r="E1876" s="285">
        <f t="shared" ref="E1876:M1876" si="28">SUM(E1877:E1886)</f>
        <v>105.042902</v>
      </c>
      <c r="F1876" s="285">
        <f t="shared" si="28"/>
        <v>120.89233600000003</v>
      </c>
      <c r="G1876" s="285">
        <f t="shared" si="28"/>
        <v>129.72860600000001</v>
      </c>
      <c r="H1876" s="285">
        <f t="shared" si="28"/>
        <v>145.99529000000001</v>
      </c>
      <c r="I1876" s="285">
        <f t="shared" si="28"/>
        <v>166.485398</v>
      </c>
      <c r="J1876" s="285">
        <f t="shared" si="28"/>
        <v>186.769991</v>
      </c>
      <c r="K1876" s="285">
        <f t="shared" si="28"/>
        <v>239.50184499999997</v>
      </c>
      <c r="L1876" s="285">
        <f t="shared" si="28"/>
        <v>310.57963799999999</v>
      </c>
      <c r="M1876" s="285">
        <f t="shared" si="28"/>
        <v>391.76907699999992</v>
      </c>
    </row>
    <row r="1877" spans="2:13" ht="13.5" x14ac:dyDescent="0.25">
      <c r="B1877" s="171" t="s">
        <v>4428</v>
      </c>
      <c r="C1877" s="38" t="s">
        <v>294</v>
      </c>
      <c r="D1877" s="286">
        <v>39.775371</v>
      </c>
      <c r="E1877" s="286">
        <v>41.925197999999995</v>
      </c>
      <c r="F1877" s="286">
        <v>51.877615000000006</v>
      </c>
      <c r="G1877" s="286">
        <v>56.126435999999998</v>
      </c>
      <c r="H1877" s="286">
        <v>57.983353000000001</v>
      </c>
      <c r="I1877" s="286">
        <v>62.356369999999998</v>
      </c>
      <c r="J1877" s="286">
        <v>73.918318999999997</v>
      </c>
      <c r="K1877" s="286">
        <v>94.644413</v>
      </c>
      <c r="L1877" s="286">
        <v>125.11867599999999</v>
      </c>
      <c r="M1877" s="286">
        <v>183.94552400000001</v>
      </c>
    </row>
    <row r="1878" spans="2:13" ht="13.5" x14ac:dyDescent="0.25">
      <c r="B1878" s="171" t="s">
        <v>4429</v>
      </c>
      <c r="C1878" s="38" t="s">
        <v>1852</v>
      </c>
      <c r="D1878" s="286">
        <v>16.239481000000001</v>
      </c>
      <c r="E1878" s="286">
        <v>13.676698</v>
      </c>
      <c r="F1878" s="286">
        <v>14.709337</v>
      </c>
      <c r="G1878" s="286">
        <v>14.920966</v>
      </c>
      <c r="H1878" s="286">
        <v>15.622136000000001</v>
      </c>
      <c r="I1878" s="286">
        <v>20.806168</v>
      </c>
      <c r="J1878" s="286">
        <v>24.401064999999999</v>
      </c>
      <c r="K1878" s="286">
        <v>32.905151000000004</v>
      </c>
      <c r="L1878" s="286">
        <v>40.974848999999999</v>
      </c>
      <c r="M1878" s="286">
        <v>47.343155000000003</v>
      </c>
    </row>
    <row r="1879" spans="2:13" ht="13.5" x14ac:dyDescent="0.25">
      <c r="B1879" s="171" t="s">
        <v>4430</v>
      </c>
      <c r="C1879" s="38" t="s">
        <v>1853</v>
      </c>
      <c r="D1879" s="286">
        <v>1.836411</v>
      </c>
      <c r="E1879" s="286">
        <v>2.0483890000000002</v>
      </c>
      <c r="F1879" s="286">
        <v>2.1810659999999999</v>
      </c>
      <c r="G1879" s="286">
        <v>3.5616160000000003</v>
      </c>
      <c r="H1879" s="286">
        <v>2.8071349999999997</v>
      </c>
      <c r="I1879" s="286">
        <v>3.8973429999999998</v>
      </c>
      <c r="J1879" s="286">
        <v>4.0713440000000007</v>
      </c>
      <c r="K1879" s="286">
        <v>6.390784</v>
      </c>
      <c r="L1879" s="286">
        <v>5.0080150000000003</v>
      </c>
      <c r="M1879" s="286">
        <v>4.8609530000000003</v>
      </c>
    </row>
    <row r="1880" spans="2:13" ht="13.5" x14ac:dyDescent="0.25">
      <c r="B1880" s="171" t="s">
        <v>4431</v>
      </c>
      <c r="C1880" s="38" t="s">
        <v>1854</v>
      </c>
      <c r="D1880" s="286">
        <v>1.018902</v>
      </c>
      <c r="E1880" s="286">
        <v>1.5035829999999999</v>
      </c>
      <c r="F1880" s="286">
        <v>2.3034689999999998</v>
      </c>
      <c r="G1880" s="286">
        <v>3.8621660000000002</v>
      </c>
      <c r="H1880" s="286">
        <v>4.507053</v>
      </c>
      <c r="I1880" s="286">
        <v>4.7666219999999999</v>
      </c>
      <c r="J1880" s="286">
        <v>4.3399739999999998</v>
      </c>
      <c r="K1880" s="286">
        <v>4.5367600000000001</v>
      </c>
      <c r="L1880" s="286">
        <v>6.376657999999999</v>
      </c>
      <c r="M1880" s="286">
        <v>7.7967960000000005</v>
      </c>
    </row>
    <row r="1881" spans="2:13" ht="13.5" x14ac:dyDescent="0.25">
      <c r="B1881" s="171" t="s">
        <v>4432</v>
      </c>
      <c r="C1881" s="38" t="s">
        <v>1855</v>
      </c>
      <c r="D1881" s="286">
        <v>5.0603620000000005</v>
      </c>
      <c r="E1881" s="286">
        <v>4.5061580000000001</v>
      </c>
      <c r="F1881" s="286">
        <v>5.2134800000000006</v>
      </c>
      <c r="G1881" s="286">
        <v>5.5578810000000001</v>
      </c>
      <c r="H1881" s="286">
        <v>6.5878499999999995</v>
      </c>
      <c r="I1881" s="286">
        <v>6.541925</v>
      </c>
      <c r="J1881" s="286">
        <v>7.0397860000000003</v>
      </c>
      <c r="K1881" s="286">
        <v>6.4515359999999999</v>
      </c>
      <c r="L1881" s="286">
        <v>8.955603</v>
      </c>
      <c r="M1881" s="286">
        <v>11.315776000000001</v>
      </c>
    </row>
    <row r="1882" spans="2:13" ht="13.5" x14ac:dyDescent="0.25">
      <c r="B1882" s="171" t="s">
        <v>4433</v>
      </c>
      <c r="C1882" s="38" t="s">
        <v>954</v>
      </c>
      <c r="D1882" s="286">
        <v>0.16416600000000001</v>
      </c>
      <c r="E1882" s="286">
        <v>1.14107</v>
      </c>
      <c r="F1882" s="286">
        <v>0.25684700000000005</v>
      </c>
      <c r="G1882" s="286">
        <v>0.34058899999999998</v>
      </c>
      <c r="H1882" s="286">
        <v>0.52493500000000004</v>
      </c>
      <c r="I1882" s="286">
        <v>0.654366</v>
      </c>
      <c r="J1882" s="286">
        <v>0.98540500000000009</v>
      </c>
      <c r="K1882" s="286">
        <v>4.2304009999999996</v>
      </c>
      <c r="L1882" s="286">
        <v>1.5332299999999999</v>
      </c>
      <c r="M1882" s="286">
        <v>1.3536389999999998</v>
      </c>
    </row>
    <row r="1883" spans="2:13" ht="13.5" x14ac:dyDescent="0.25">
      <c r="B1883" s="171" t="s">
        <v>4434</v>
      </c>
      <c r="C1883" s="38" t="s">
        <v>1856</v>
      </c>
      <c r="D1883" s="286">
        <v>16.480147000000002</v>
      </c>
      <c r="E1883" s="286">
        <v>19.649563000000001</v>
      </c>
      <c r="F1883" s="286">
        <v>21.530158</v>
      </c>
      <c r="G1883" s="286">
        <v>20.58691</v>
      </c>
      <c r="H1883" s="286">
        <v>25.890529000000001</v>
      </c>
      <c r="I1883" s="286">
        <v>27.928318000000001</v>
      </c>
      <c r="J1883" s="286">
        <v>29.857413000000001</v>
      </c>
      <c r="K1883" s="286">
        <v>37.823927999999995</v>
      </c>
      <c r="L1883" s="286">
        <v>46.758111</v>
      </c>
      <c r="M1883" s="286">
        <v>51.718335999999994</v>
      </c>
    </row>
    <row r="1884" spans="2:13" ht="13.5" x14ac:dyDescent="0.25">
      <c r="B1884" s="171" t="s">
        <v>4435</v>
      </c>
      <c r="C1884" s="38" t="s">
        <v>1857</v>
      </c>
      <c r="D1884" s="286">
        <v>15.747287000000002</v>
      </c>
      <c r="E1884" s="286">
        <v>16.541651999999999</v>
      </c>
      <c r="F1884" s="286">
        <v>19.744264000000001</v>
      </c>
      <c r="G1884" s="286">
        <v>20.991852000000002</v>
      </c>
      <c r="H1884" s="286">
        <v>26.533530999999996</v>
      </c>
      <c r="I1884" s="286">
        <v>32.450516</v>
      </c>
      <c r="J1884" s="286">
        <v>33.545183999999999</v>
      </c>
      <c r="K1884" s="286">
        <v>40.982883000000001</v>
      </c>
      <c r="L1884" s="286">
        <v>58.591542000000004</v>
      </c>
      <c r="M1884" s="286">
        <v>62.603365999999994</v>
      </c>
    </row>
    <row r="1885" spans="2:13" ht="13.5" x14ac:dyDescent="0.25">
      <c r="B1885" s="171" t="s">
        <v>4436</v>
      </c>
      <c r="C1885" s="38" t="s">
        <v>1858</v>
      </c>
      <c r="D1885" s="286">
        <v>3.3193510000000002</v>
      </c>
      <c r="E1885" s="286">
        <v>3.5549569999999999</v>
      </c>
      <c r="F1885" s="286">
        <v>3.0190960000000002</v>
      </c>
      <c r="G1885" s="286">
        <v>3.7749999999999999</v>
      </c>
      <c r="H1885" s="286">
        <v>5.5386480000000002</v>
      </c>
      <c r="I1885" s="286">
        <v>7.0552410000000005</v>
      </c>
      <c r="J1885" s="286">
        <v>8.5973940000000013</v>
      </c>
      <c r="K1885" s="286">
        <v>11.535988999999999</v>
      </c>
      <c r="L1885" s="286">
        <v>17.262954000000001</v>
      </c>
      <c r="M1885" s="286">
        <v>20.830896000000003</v>
      </c>
    </row>
    <row r="1886" spans="2:13" ht="13.5" x14ac:dyDescent="0.25">
      <c r="B1886" s="174"/>
      <c r="C1886" s="38" t="s">
        <v>29</v>
      </c>
      <c r="D1886" s="286">
        <v>1.1954480000000001</v>
      </c>
      <c r="E1886" s="286">
        <v>0.49563400000000002</v>
      </c>
      <c r="F1886" s="286">
        <v>5.7003999999999999E-2</v>
      </c>
      <c r="G1886" s="286">
        <v>5.1900000000000002E-3</v>
      </c>
      <c r="H1886" s="286">
        <v>1.2E-4</v>
      </c>
      <c r="I1886" s="286">
        <v>2.8528999999999999E-2</v>
      </c>
      <c r="J1886" s="286">
        <v>1.4107000000000001E-2</v>
      </c>
      <c r="K1886" s="286">
        <v>0</v>
      </c>
      <c r="L1886" s="286">
        <v>0</v>
      </c>
      <c r="M1886" s="286">
        <v>6.3599999999999996E-4</v>
      </c>
    </row>
    <row r="1887" spans="2:13" ht="2.25" customHeight="1" x14ac:dyDescent="0.25">
      <c r="B1887" s="174"/>
      <c r="C1887" s="38"/>
      <c r="D1887" s="286"/>
      <c r="E1887" s="286"/>
      <c r="F1887" s="286"/>
      <c r="G1887" s="286"/>
      <c r="H1887" s="286"/>
      <c r="I1887" s="286"/>
      <c r="J1887" s="286"/>
      <c r="K1887" s="286"/>
      <c r="L1887" s="286"/>
      <c r="M1887" s="286"/>
    </row>
    <row r="1888" spans="2:13" ht="13.5" x14ac:dyDescent="0.25">
      <c r="B1888" s="229" t="s">
        <v>2618</v>
      </c>
      <c r="C1888" s="230" t="s">
        <v>1885</v>
      </c>
      <c r="D1888" s="285">
        <f>SUM(D1889:D1947)</f>
        <v>707.03914900000007</v>
      </c>
      <c r="E1888" s="285">
        <f t="shared" ref="E1888:M1888" si="29">SUM(E1889:E1947)</f>
        <v>769.88447700000029</v>
      </c>
      <c r="F1888" s="285">
        <f t="shared" si="29"/>
        <v>847.42349000000002</v>
      </c>
      <c r="G1888" s="285">
        <f t="shared" si="29"/>
        <v>960.82861600000012</v>
      </c>
      <c r="H1888" s="285">
        <f t="shared" si="29"/>
        <v>1125.7871280000002</v>
      </c>
      <c r="I1888" s="285">
        <f t="shared" si="29"/>
        <v>1240.0599439999996</v>
      </c>
      <c r="J1888" s="285">
        <f t="shared" si="29"/>
        <v>1345.4621410000002</v>
      </c>
      <c r="K1888" s="285">
        <f t="shared" si="29"/>
        <v>1425.1987510000006</v>
      </c>
      <c r="L1888" s="285">
        <f t="shared" si="29"/>
        <v>1721.5977869999997</v>
      </c>
      <c r="M1888" s="285">
        <f t="shared" si="29"/>
        <v>1981.4737469999995</v>
      </c>
    </row>
    <row r="1889" spans="2:13" ht="13.5" x14ac:dyDescent="0.25">
      <c r="B1889" s="171" t="s">
        <v>4437</v>
      </c>
      <c r="C1889" s="38" t="s">
        <v>1859</v>
      </c>
      <c r="D1889" s="286">
        <v>8.7734200000000016</v>
      </c>
      <c r="E1889" s="286">
        <v>4.1801690000000002</v>
      </c>
      <c r="F1889" s="286">
        <v>4.9567699999999997</v>
      </c>
      <c r="G1889" s="286">
        <v>6.2682470000000006</v>
      </c>
      <c r="H1889" s="286">
        <v>9.0010739999999991</v>
      </c>
      <c r="I1889" s="286">
        <v>9.6054429999999993</v>
      </c>
      <c r="J1889" s="286">
        <v>10.605662000000001</v>
      </c>
      <c r="K1889" s="286">
        <v>11.220527000000001</v>
      </c>
      <c r="L1889" s="286">
        <v>14.60322</v>
      </c>
      <c r="M1889" s="286">
        <v>17.906308000000003</v>
      </c>
    </row>
    <row r="1890" spans="2:13" ht="13.5" x14ac:dyDescent="0.25">
      <c r="B1890" s="171" t="s">
        <v>4438</v>
      </c>
      <c r="C1890" s="38" t="s">
        <v>1860</v>
      </c>
      <c r="D1890" s="286">
        <v>0</v>
      </c>
      <c r="E1890" s="286">
        <v>0.118697</v>
      </c>
      <c r="F1890" s="286">
        <v>1.0163190000000002</v>
      </c>
      <c r="G1890" s="286">
        <v>0.77648499999999998</v>
      </c>
      <c r="H1890" s="286">
        <v>0.51372200000000001</v>
      </c>
      <c r="I1890" s="286">
        <v>5.7304000000000001E-2</v>
      </c>
      <c r="J1890" s="286">
        <v>1.5651559999999998</v>
      </c>
      <c r="K1890" s="286">
        <v>2.0383279999999999</v>
      </c>
      <c r="L1890" s="286">
        <v>2.7566540000000002</v>
      </c>
      <c r="M1890" s="286">
        <v>2.9885920000000001</v>
      </c>
    </row>
    <row r="1891" spans="2:13" ht="13.5" x14ac:dyDescent="0.25">
      <c r="B1891" s="171" t="s">
        <v>4439</v>
      </c>
      <c r="C1891" s="38" t="s">
        <v>1861</v>
      </c>
      <c r="D1891" s="286">
        <v>1.9984009999999999</v>
      </c>
      <c r="E1891" s="286">
        <v>1.909818</v>
      </c>
      <c r="F1891" s="286">
        <v>2.0274989999999997</v>
      </c>
      <c r="G1891" s="286">
        <v>2.561277</v>
      </c>
      <c r="H1891" s="286">
        <v>2.8892660000000001</v>
      </c>
      <c r="I1891" s="286">
        <v>3.0528810000000002</v>
      </c>
      <c r="J1891" s="286">
        <v>3.3377089999999998</v>
      </c>
      <c r="K1891" s="286">
        <v>3.778972</v>
      </c>
      <c r="L1891" s="286">
        <v>5.382968</v>
      </c>
      <c r="M1891" s="286">
        <v>5.8661829999999995</v>
      </c>
    </row>
    <row r="1892" spans="2:13" ht="13.5" x14ac:dyDescent="0.25">
      <c r="B1892" s="171" t="s">
        <v>4440</v>
      </c>
      <c r="C1892" s="38" t="s">
        <v>1862</v>
      </c>
      <c r="D1892" s="286">
        <v>0</v>
      </c>
      <c r="E1892" s="286">
        <v>0</v>
      </c>
      <c r="F1892" s="286">
        <v>0</v>
      </c>
      <c r="G1892" s="286">
        <v>0</v>
      </c>
      <c r="H1892" s="286">
        <v>0</v>
      </c>
      <c r="I1892" s="286">
        <v>0</v>
      </c>
      <c r="J1892" s="286">
        <v>4.4567999999999997E-2</v>
      </c>
      <c r="K1892" s="286">
        <v>6.7501000000000005E-2</v>
      </c>
      <c r="L1892" s="286">
        <v>0.15340999999999999</v>
      </c>
      <c r="M1892" s="286">
        <v>0.10455400000000001</v>
      </c>
    </row>
    <row r="1893" spans="2:13" ht="13.5" x14ac:dyDescent="0.25">
      <c r="B1893" s="171" t="s">
        <v>4441</v>
      </c>
      <c r="C1893" s="38" t="s">
        <v>1863</v>
      </c>
      <c r="D1893" s="286">
        <v>3.2645689999999998</v>
      </c>
      <c r="E1893" s="286">
        <v>4.8990170000000006</v>
      </c>
      <c r="F1893" s="286">
        <v>4.5192929999999993</v>
      </c>
      <c r="G1893" s="286">
        <v>6.1250650000000002</v>
      </c>
      <c r="H1893" s="286">
        <v>7.2361889999999995</v>
      </c>
      <c r="I1893" s="286">
        <v>8.3036340000000006</v>
      </c>
      <c r="J1893" s="286">
        <v>8.39011</v>
      </c>
      <c r="K1893" s="286">
        <v>9.5383440000000004</v>
      </c>
      <c r="L1893" s="286">
        <v>10.136769999999999</v>
      </c>
      <c r="M1893" s="286">
        <v>11.409718</v>
      </c>
    </row>
    <row r="1894" spans="2:13" ht="13.5" x14ac:dyDescent="0.25">
      <c r="B1894" s="171" t="s">
        <v>4442</v>
      </c>
      <c r="C1894" s="38" t="s">
        <v>1864</v>
      </c>
      <c r="D1894" s="286">
        <v>19.166834999999999</v>
      </c>
      <c r="E1894" s="286">
        <v>17.800052999999998</v>
      </c>
      <c r="F1894" s="286">
        <v>18.516563999999999</v>
      </c>
      <c r="G1894" s="286">
        <v>20.763836999999999</v>
      </c>
      <c r="H1894" s="286">
        <v>23.174816000000003</v>
      </c>
      <c r="I1894" s="286">
        <v>22.856296</v>
      </c>
      <c r="J1894" s="286">
        <v>27.264691000000003</v>
      </c>
      <c r="K1894" s="286">
        <v>29.178259000000001</v>
      </c>
      <c r="L1894" s="286">
        <v>29.786971999999999</v>
      </c>
      <c r="M1894" s="286">
        <v>30.218677</v>
      </c>
    </row>
    <row r="1895" spans="2:13" ht="13.5" x14ac:dyDescent="0.25">
      <c r="B1895" s="171" t="s">
        <v>4443</v>
      </c>
      <c r="C1895" s="38" t="s">
        <v>1865</v>
      </c>
      <c r="D1895" s="286">
        <v>0.24726999999999999</v>
      </c>
      <c r="E1895" s="286">
        <v>0.16415099999999999</v>
      </c>
      <c r="F1895" s="286">
        <v>0.31489200000000001</v>
      </c>
      <c r="G1895" s="286">
        <v>0.42192200000000002</v>
      </c>
      <c r="H1895" s="286">
        <v>0.44277199999999994</v>
      </c>
      <c r="I1895" s="286">
        <v>0.44337199999999999</v>
      </c>
      <c r="J1895" s="286">
        <v>0.93269400000000002</v>
      </c>
      <c r="K1895" s="286">
        <v>0.82183000000000006</v>
      </c>
      <c r="L1895" s="286">
        <v>1.2728870000000001</v>
      </c>
      <c r="M1895" s="286">
        <v>1.468539</v>
      </c>
    </row>
    <row r="1896" spans="2:13" ht="13.5" x14ac:dyDescent="0.25">
      <c r="B1896" s="171" t="s">
        <v>4444</v>
      </c>
      <c r="C1896" s="38" t="s">
        <v>1866</v>
      </c>
      <c r="D1896" s="286">
        <v>5.4025440000000007</v>
      </c>
      <c r="E1896" s="286">
        <v>4.6094799999999996</v>
      </c>
      <c r="F1896" s="286">
        <v>5.4471729999999994</v>
      </c>
      <c r="G1896" s="286">
        <v>6.0335619999999999</v>
      </c>
      <c r="H1896" s="286">
        <v>7.2303620000000004</v>
      </c>
      <c r="I1896" s="286">
        <v>7.1843630000000003</v>
      </c>
      <c r="J1896" s="286">
        <v>9.0748490000000004</v>
      </c>
      <c r="K1896" s="286">
        <v>11.069264999999998</v>
      </c>
      <c r="L1896" s="286">
        <v>12.889016000000002</v>
      </c>
      <c r="M1896" s="286">
        <v>15.568118</v>
      </c>
    </row>
    <row r="1897" spans="2:13" ht="13.5" x14ac:dyDescent="0.25">
      <c r="B1897" s="171" t="s">
        <v>4445</v>
      </c>
      <c r="C1897" s="38" t="s">
        <v>1867</v>
      </c>
      <c r="D1897" s="286">
        <v>31.933778</v>
      </c>
      <c r="E1897" s="286">
        <v>35.475825999999998</v>
      </c>
      <c r="F1897" s="286">
        <v>38.470812000000002</v>
      </c>
      <c r="G1897" s="286">
        <v>41.899701</v>
      </c>
      <c r="H1897" s="286">
        <v>46.310580000000002</v>
      </c>
      <c r="I1897" s="286">
        <v>51.587485999999998</v>
      </c>
      <c r="J1897" s="286">
        <v>55.084333000000001</v>
      </c>
      <c r="K1897" s="286">
        <v>63.852962000000005</v>
      </c>
      <c r="L1897" s="286">
        <v>80.980672999999996</v>
      </c>
      <c r="M1897" s="286">
        <v>84.677748999999991</v>
      </c>
    </row>
    <row r="1898" spans="2:13" ht="13.5" x14ac:dyDescent="0.25">
      <c r="B1898" s="171" t="s">
        <v>4446</v>
      </c>
      <c r="C1898" s="38" t="s">
        <v>1868</v>
      </c>
      <c r="D1898" s="286">
        <v>0</v>
      </c>
      <c r="E1898" s="286">
        <v>0.66747599999999996</v>
      </c>
      <c r="F1898" s="286">
        <v>0</v>
      </c>
      <c r="G1898" s="286">
        <v>0</v>
      </c>
      <c r="H1898" s="286">
        <v>0</v>
      </c>
      <c r="I1898" s="286">
        <v>7.4070000000000004E-3</v>
      </c>
      <c r="J1898" s="286">
        <v>3.9280000000000001E-3</v>
      </c>
      <c r="K1898" s="286">
        <v>1.3593000000000001E-2</v>
      </c>
      <c r="L1898" s="286">
        <v>1.4103000000000001E-2</v>
      </c>
      <c r="M1898" s="286">
        <v>2.3851999999999998E-2</v>
      </c>
    </row>
    <row r="1899" spans="2:13" ht="13.5" x14ac:dyDescent="0.25">
      <c r="B1899" s="171" t="s">
        <v>4447</v>
      </c>
      <c r="C1899" s="38" t="s">
        <v>1869</v>
      </c>
      <c r="D1899" s="286">
        <v>5.3528239999999991</v>
      </c>
      <c r="E1899" s="286">
        <v>6.1544479999999995</v>
      </c>
      <c r="F1899" s="286">
        <v>7.1996660000000006</v>
      </c>
      <c r="G1899" s="286">
        <v>9.3416960000000007</v>
      </c>
      <c r="H1899" s="286">
        <v>10.974976999999999</v>
      </c>
      <c r="I1899" s="286">
        <v>11.91526</v>
      </c>
      <c r="J1899" s="286">
        <v>12.688214</v>
      </c>
      <c r="K1899" s="286">
        <v>16.231386000000001</v>
      </c>
      <c r="L1899" s="286">
        <v>20.217409000000004</v>
      </c>
      <c r="M1899" s="286">
        <v>21.619824000000001</v>
      </c>
    </row>
    <row r="1900" spans="2:13" ht="13.5" x14ac:dyDescent="0.25">
      <c r="B1900" s="171" t="s">
        <v>4448</v>
      </c>
      <c r="C1900" s="38" t="s">
        <v>1870</v>
      </c>
      <c r="D1900" s="286">
        <v>20.490288</v>
      </c>
      <c r="E1900" s="286">
        <v>18.970488000000003</v>
      </c>
      <c r="F1900" s="286">
        <v>20.256944000000001</v>
      </c>
      <c r="G1900" s="286">
        <v>21.992585000000002</v>
      </c>
      <c r="H1900" s="286">
        <v>27.283938000000003</v>
      </c>
      <c r="I1900" s="286">
        <v>30.097244</v>
      </c>
      <c r="J1900" s="286">
        <v>33.402856999999997</v>
      </c>
      <c r="K1900" s="286">
        <v>35.642868</v>
      </c>
      <c r="L1900" s="286">
        <v>44.390103000000003</v>
      </c>
      <c r="M1900" s="286">
        <v>49.201622999999998</v>
      </c>
    </row>
    <row r="1901" spans="2:13" ht="13.5" x14ac:dyDescent="0.25">
      <c r="B1901" s="171" t="s">
        <v>4449</v>
      </c>
      <c r="C1901" s="38" t="s">
        <v>1871</v>
      </c>
      <c r="D1901" s="286">
        <v>2.1203219999999998</v>
      </c>
      <c r="E1901" s="286">
        <v>0.49889899999999998</v>
      </c>
      <c r="F1901" s="286">
        <v>0.65589799999999998</v>
      </c>
      <c r="G1901" s="286">
        <v>0.83477899999999994</v>
      </c>
      <c r="H1901" s="286">
        <v>1.4821329999999999</v>
      </c>
      <c r="I1901" s="286">
        <v>1.800773</v>
      </c>
      <c r="J1901" s="286">
        <v>3.1837689999999998</v>
      </c>
      <c r="K1901" s="286">
        <v>3.9335429999999998</v>
      </c>
      <c r="L1901" s="286">
        <v>5.3198020000000001</v>
      </c>
      <c r="M1901" s="286">
        <v>5.0440530000000008</v>
      </c>
    </row>
    <row r="1902" spans="2:13" ht="13.5" x14ac:dyDescent="0.25">
      <c r="B1902" s="171" t="s">
        <v>4450</v>
      </c>
      <c r="C1902" s="38" t="s">
        <v>1872</v>
      </c>
      <c r="D1902" s="286">
        <v>33.946558000000003</v>
      </c>
      <c r="E1902" s="286">
        <v>37.577160999999997</v>
      </c>
      <c r="F1902" s="286">
        <v>40.960070000000002</v>
      </c>
      <c r="G1902" s="286">
        <v>45.020127000000002</v>
      </c>
      <c r="H1902" s="286">
        <v>50.857962000000001</v>
      </c>
      <c r="I1902" s="286">
        <v>58.165912999999996</v>
      </c>
      <c r="J1902" s="286">
        <v>63.899253000000002</v>
      </c>
      <c r="K1902" s="286">
        <v>64.979174</v>
      </c>
      <c r="L1902" s="286">
        <v>73.349427999999989</v>
      </c>
      <c r="M1902" s="286">
        <v>84.065470000000005</v>
      </c>
    </row>
    <row r="1903" spans="2:13" ht="13.5" x14ac:dyDescent="0.25">
      <c r="B1903" s="171" t="s">
        <v>4451</v>
      </c>
      <c r="C1903" s="38" t="s">
        <v>1681</v>
      </c>
      <c r="D1903" s="286">
        <v>0.113973</v>
      </c>
      <c r="E1903" s="286">
        <v>0.18676699999999999</v>
      </c>
      <c r="F1903" s="286">
        <v>0.13632</v>
      </c>
      <c r="G1903" s="286">
        <v>0.12618599999999999</v>
      </c>
      <c r="H1903" s="286">
        <v>0.14674900000000002</v>
      </c>
      <c r="I1903" s="286">
        <v>0.17424600000000001</v>
      </c>
      <c r="J1903" s="286">
        <v>0.238034</v>
      </c>
      <c r="K1903" s="286">
        <v>0.22003899999999998</v>
      </c>
      <c r="L1903" s="286">
        <v>0.34768100000000002</v>
      </c>
      <c r="M1903" s="286">
        <v>0.34286899999999998</v>
      </c>
    </row>
    <row r="1904" spans="2:13" ht="13.5" x14ac:dyDescent="0.25">
      <c r="B1904" s="171" t="s">
        <v>4452</v>
      </c>
      <c r="C1904" s="38" t="s">
        <v>1873</v>
      </c>
      <c r="D1904" s="286">
        <v>14.027242000000001</v>
      </c>
      <c r="E1904" s="286">
        <v>17.114187999999999</v>
      </c>
      <c r="F1904" s="286">
        <v>16.912382999999998</v>
      </c>
      <c r="G1904" s="286">
        <v>17.716746000000001</v>
      </c>
      <c r="H1904" s="286">
        <v>20.523488999999998</v>
      </c>
      <c r="I1904" s="286">
        <v>21.248618</v>
      </c>
      <c r="J1904" s="286">
        <v>22.781030999999999</v>
      </c>
      <c r="K1904" s="286">
        <v>22.819288999999998</v>
      </c>
      <c r="L1904" s="286">
        <v>26.801287000000002</v>
      </c>
      <c r="M1904" s="286">
        <v>32.278784999999999</v>
      </c>
    </row>
    <row r="1905" spans="2:13" ht="13.5" x14ac:dyDescent="0.25">
      <c r="B1905" s="171" t="s">
        <v>4453</v>
      </c>
      <c r="C1905" s="38" t="s">
        <v>1874</v>
      </c>
      <c r="D1905" s="286">
        <v>6.8175370000000006</v>
      </c>
      <c r="E1905" s="286">
        <v>15.255538</v>
      </c>
      <c r="F1905" s="286">
        <v>16.593254999999999</v>
      </c>
      <c r="G1905" s="286">
        <v>20.091298000000002</v>
      </c>
      <c r="H1905" s="286">
        <v>23.457808</v>
      </c>
      <c r="I1905" s="286">
        <v>24.680219000000001</v>
      </c>
      <c r="J1905" s="286">
        <v>29.069458999999998</v>
      </c>
      <c r="K1905" s="286">
        <v>31.702110000000001</v>
      </c>
      <c r="L1905" s="286">
        <v>35.024540000000002</v>
      </c>
      <c r="M1905" s="286">
        <v>38.684021000000001</v>
      </c>
    </row>
    <row r="1906" spans="2:13" ht="13.5" x14ac:dyDescent="0.25">
      <c r="B1906" s="171" t="s">
        <v>4454</v>
      </c>
      <c r="C1906" s="38" t="s">
        <v>1875</v>
      </c>
      <c r="D1906" s="286">
        <v>7.7046000000000003E-2</v>
      </c>
      <c r="E1906" s="286">
        <v>1.5627000000000002E-2</v>
      </c>
      <c r="F1906" s="286">
        <v>2.5544000000000001E-2</v>
      </c>
      <c r="G1906" s="286">
        <v>1.8649999999999999E-3</v>
      </c>
      <c r="H1906" s="286">
        <v>3.8299E-2</v>
      </c>
      <c r="I1906" s="286">
        <v>0.17428099999999999</v>
      </c>
      <c r="J1906" s="286">
        <v>0.61336400000000002</v>
      </c>
      <c r="K1906" s="286">
        <v>0.997089</v>
      </c>
      <c r="L1906" s="286">
        <v>2.1095510000000002</v>
      </c>
      <c r="M1906" s="286">
        <v>1.7785700000000002</v>
      </c>
    </row>
    <row r="1907" spans="2:13" ht="13.5" x14ac:dyDescent="0.25">
      <c r="B1907" s="171" t="s">
        <v>4455</v>
      </c>
      <c r="C1907" s="38" t="s">
        <v>1876</v>
      </c>
      <c r="D1907" s="286">
        <v>4.1E-5</v>
      </c>
      <c r="E1907" s="286">
        <v>0</v>
      </c>
      <c r="F1907" s="286">
        <v>0</v>
      </c>
      <c r="G1907" s="286">
        <v>0</v>
      </c>
      <c r="H1907" s="286">
        <v>0</v>
      </c>
      <c r="I1907" s="286">
        <v>1.0031E-2</v>
      </c>
      <c r="J1907" s="286">
        <v>5.5711999999999998E-2</v>
      </c>
      <c r="K1907" s="286">
        <v>7.2403000000000009E-2</v>
      </c>
      <c r="L1907" s="286">
        <v>0.14294400000000002</v>
      </c>
      <c r="M1907" s="286">
        <v>0.14698800000000001</v>
      </c>
    </row>
    <row r="1908" spans="2:13" ht="13.5" x14ac:dyDescent="0.25">
      <c r="B1908" s="171" t="s">
        <v>4456</v>
      </c>
      <c r="C1908" s="38" t="s">
        <v>953</v>
      </c>
      <c r="D1908" s="286">
        <v>0.29719299999999998</v>
      </c>
      <c r="E1908" s="286">
        <v>0.8262489999999999</v>
      </c>
      <c r="F1908" s="286">
        <v>1.443403</v>
      </c>
      <c r="G1908" s="286">
        <v>2.0021779999999998</v>
      </c>
      <c r="H1908" s="286">
        <v>2.7613519999999996</v>
      </c>
      <c r="I1908" s="286">
        <v>3.4068990000000001</v>
      </c>
      <c r="J1908" s="286">
        <v>4.3765020000000003</v>
      </c>
      <c r="K1908" s="286">
        <v>4.8439209999999999</v>
      </c>
      <c r="L1908" s="286">
        <v>5.9250920000000002</v>
      </c>
      <c r="M1908" s="286">
        <v>5.874485</v>
      </c>
    </row>
    <row r="1909" spans="2:13" ht="13.5" x14ac:dyDescent="0.25">
      <c r="B1909" s="171" t="s">
        <v>4457</v>
      </c>
      <c r="C1909" s="38" t="s">
        <v>1877</v>
      </c>
      <c r="D1909" s="286">
        <v>34.738785000000007</v>
      </c>
      <c r="E1909" s="286">
        <v>40.864784</v>
      </c>
      <c r="F1909" s="286">
        <v>68.352135000000004</v>
      </c>
      <c r="G1909" s="286">
        <v>78.471829</v>
      </c>
      <c r="H1909" s="286">
        <v>91.755548000000005</v>
      </c>
      <c r="I1909" s="286">
        <v>99.921295000000015</v>
      </c>
      <c r="J1909" s="286">
        <v>105.952546</v>
      </c>
      <c r="K1909" s="286">
        <v>121.96640599999999</v>
      </c>
      <c r="L1909" s="286">
        <v>142.46022100000002</v>
      </c>
      <c r="M1909" s="286">
        <v>149.259185</v>
      </c>
    </row>
    <row r="1910" spans="2:13" ht="13.5" x14ac:dyDescent="0.25">
      <c r="B1910" s="171" t="s">
        <v>4458</v>
      </c>
      <c r="C1910" s="38" t="s">
        <v>1878</v>
      </c>
      <c r="D1910" s="286">
        <v>0.73303399999999996</v>
      </c>
      <c r="E1910" s="286">
        <v>0.77096900000000002</v>
      </c>
      <c r="F1910" s="286">
        <v>0.75598699999999996</v>
      </c>
      <c r="G1910" s="286">
        <v>1.138255</v>
      </c>
      <c r="H1910" s="286">
        <v>1.568508</v>
      </c>
      <c r="I1910" s="286">
        <v>1.8264210000000001</v>
      </c>
      <c r="J1910" s="286">
        <v>2.2230670000000003</v>
      </c>
      <c r="K1910" s="286">
        <v>2.891537</v>
      </c>
      <c r="L1910" s="286">
        <v>3.9985010000000005</v>
      </c>
      <c r="M1910" s="286">
        <v>4.9446859999999999</v>
      </c>
    </row>
    <row r="1911" spans="2:13" ht="13.5" x14ac:dyDescent="0.25">
      <c r="B1911" s="171" t="s">
        <v>4459</v>
      </c>
      <c r="C1911" s="38" t="s">
        <v>1879</v>
      </c>
      <c r="D1911" s="286">
        <v>0</v>
      </c>
      <c r="E1911" s="286">
        <v>0.15993299999999999</v>
      </c>
      <c r="F1911" s="286">
        <v>0.62917900000000004</v>
      </c>
      <c r="G1911" s="286">
        <v>1.1022949999999998</v>
      </c>
      <c r="H1911" s="286">
        <v>2.0675179999999997</v>
      </c>
      <c r="I1911" s="286">
        <v>2.7541009999999999</v>
      </c>
      <c r="J1911" s="286">
        <v>3.1726890000000001</v>
      </c>
      <c r="K1911" s="286">
        <v>4.771846</v>
      </c>
      <c r="L1911" s="286">
        <v>6.3739879999999998</v>
      </c>
      <c r="M1911" s="286">
        <v>6.8908260000000006</v>
      </c>
    </row>
    <row r="1912" spans="2:13" ht="13.5" x14ac:dyDescent="0.25">
      <c r="B1912" s="171" t="s">
        <v>4460</v>
      </c>
      <c r="C1912" s="38" t="s">
        <v>1880</v>
      </c>
      <c r="D1912" s="286">
        <v>9.4746660000000009</v>
      </c>
      <c r="E1912" s="286">
        <v>6.2501489999999995</v>
      </c>
      <c r="F1912" s="286">
        <v>6.9180150000000005</v>
      </c>
      <c r="G1912" s="286">
        <v>7.9262300000000003</v>
      </c>
      <c r="H1912" s="286">
        <v>10.020363</v>
      </c>
      <c r="I1912" s="286">
        <v>10.874560000000001</v>
      </c>
      <c r="J1912" s="286">
        <v>14.070122999999999</v>
      </c>
      <c r="K1912" s="286">
        <v>14.469386</v>
      </c>
      <c r="L1912" s="286">
        <v>22.949760000000001</v>
      </c>
      <c r="M1912" s="286">
        <v>26.359795999999999</v>
      </c>
    </row>
    <row r="1913" spans="2:13" ht="13.5" x14ac:dyDescent="0.25">
      <c r="B1913" s="171" t="s">
        <v>4461</v>
      </c>
      <c r="C1913" s="38" t="s">
        <v>114</v>
      </c>
      <c r="D1913" s="286">
        <v>9.8054060000000014</v>
      </c>
      <c r="E1913" s="286">
        <v>9.0467379999999995</v>
      </c>
      <c r="F1913" s="286">
        <v>9.8627880000000001</v>
      </c>
      <c r="G1913" s="286">
        <v>11.278629</v>
      </c>
      <c r="H1913" s="286">
        <v>12.717454</v>
      </c>
      <c r="I1913" s="286">
        <v>14.345687</v>
      </c>
      <c r="J1913" s="286">
        <v>23.683429000000004</v>
      </c>
      <c r="K1913" s="286">
        <v>24.119966999999999</v>
      </c>
      <c r="L1913" s="286">
        <v>30.093869000000002</v>
      </c>
      <c r="M1913" s="286">
        <v>33.650762999999998</v>
      </c>
    </row>
    <row r="1914" spans="2:13" ht="13.5" x14ac:dyDescent="0.25">
      <c r="B1914" s="171" t="s">
        <v>4462</v>
      </c>
      <c r="C1914" s="38" t="s">
        <v>1881</v>
      </c>
      <c r="D1914" s="286">
        <v>96.016560999999996</v>
      </c>
      <c r="E1914" s="286">
        <v>102.832037</v>
      </c>
      <c r="F1914" s="286">
        <v>109.75470099999998</v>
      </c>
      <c r="G1914" s="286">
        <v>113.806631</v>
      </c>
      <c r="H1914" s="286">
        <v>131.72402600000001</v>
      </c>
      <c r="I1914" s="286">
        <v>144.74491999999998</v>
      </c>
      <c r="J1914" s="286">
        <v>145.84497500000001</v>
      </c>
      <c r="K1914" s="286">
        <v>152.005011</v>
      </c>
      <c r="L1914" s="286">
        <v>197.84360900000001</v>
      </c>
      <c r="M1914" s="286">
        <v>215.69806599999998</v>
      </c>
    </row>
    <row r="1915" spans="2:13" ht="13.5" x14ac:dyDescent="0.25">
      <c r="B1915" s="171" t="s">
        <v>4463</v>
      </c>
      <c r="C1915" s="38" t="s">
        <v>1882</v>
      </c>
      <c r="D1915" s="286">
        <v>35.21604</v>
      </c>
      <c r="E1915" s="286">
        <v>44.956851999999998</v>
      </c>
      <c r="F1915" s="286">
        <v>55.454554000000002</v>
      </c>
      <c r="G1915" s="286">
        <v>67.289013999999995</v>
      </c>
      <c r="H1915" s="286">
        <v>77.350579999999994</v>
      </c>
      <c r="I1915" s="286">
        <v>84.555677000000003</v>
      </c>
      <c r="J1915" s="286">
        <v>88.449237999999994</v>
      </c>
      <c r="K1915" s="286">
        <v>93.448278000000002</v>
      </c>
      <c r="L1915" s="286">
        <v>104.794911</v>
      </c>
      <c r="M1915" s="286">
        <v>146.18303200000003</v>
      </c>
    </row>
    <row r="1916" spans="2:13" ht="13.5" x14ac:dyDescent="0.25">
      <c r="B1916" s="171" t="s">
        <v>4464</v>
      </c>
      <c r="C1916" s="38" t="s">
        <v>1883</v>
      </c>
      <c r="D1916" s="286">
        <v>0.171211</v>
      </c>
      <c r="E1916" s="286">
        <v>5.4890000000000008E-3</v>
      </c>
      <c r="F1916" s="286">
        <v>0</v>
      </c>
      <c r="G1916" s="286">
        <v>0</v>
      </c>
      <c r="H1916" s="286">
        <v>0</v>
      </c>
      <c r="I1916" s="286">
        <v>4.5249999999999995E-3</v>
      </c>
      <c r="J1916" s="286">
        <v>2.9335E-2</v>
      </c>
      <c r="K1916" s="286">
        <v>3.3536999999999997E-2</v>
      </c>
      <c r="L1916" s="286">
        <v>8.6622000000000005E-2</v>
      </c>
      <c r="M1916" s="286">
        <v>5.4401000000000005E-2</v>
      </c>
    </row>
    <row r="1917" spans="2:13" ht="13.5" x14ac:dyDescent="0.25">
      <c r="B1917" s="171" t="s">
        <v>4465</v>
      </c>
      <c r="C1917" s="38" t="s">
        <v>1884</v>
      </c>
      <c r="D1917" s="286">
        <v>7.7196239999999996</v>
      </c>
      <c r="E1917" s="286">
        <v>6.254359</v>
      </c>
      <c r="F1917" s="286">
        <v>7.4739269999999998</v>
      </c>
      <c r="G1917" s="286">
        <v>9.8712349999999986</v>
      </c>
      <c r="H1917" s="286">
        <v>12.330908000000001</v>
      </c>
      <c r="I1917" s="286">
        <v>14.592874000000002</v>
      </c>
      <c r="J1917" s="286">
        <v>17.212952000000001</v>
      </c>
      <c r="K1917" s="286">
        <v>18.798380000000002</v>
      </c>
      <c r="L1917" s="286">
        <v>23.002040000000001</v>
      </c>
      <c r="M1917" s="286">
        <v>24.763663999999999</v>
      </c>
    </row>
    <row r="1918" spans="2:13" s="22" customFormat="1" ht="13.5" x14ac:dyDescent="0.25">
      <c r="B1918" s="171" t="s">
        <v>4466</v>
      </c>
      <c r="C1918" s="134" t="s">
        <v>1885</v>
      </c>
      <c r="D1918" s="286">
        <v>204.984801</v>
      </c>
      <c r="E1918" s="286">
        <v>211.450953</v>
      </c>
      <c r="F1918" s="286">
        <v>203.09956899999997</v>
      </c>
      <c r="G1918" s="286">
        <v>224.790952</v>
      </c>
      <c r="H1918" s="286">
        <v>254.60440400000002</v>
      </c>
      <c r="I1918" s="286">
        <v>285.39111300000002</v>
      </c>
      <c r="J1918" s="286">
        <v>306.123852</v>
      </c>
      <c r="K1918" s="286">
        <v>304.52835200000004</v>
      </c>
      <c r="L1918" s="286">
        <v>378.84480399999995</v>
      </c>
      <c r="M1918" s="286">
        <v>414.12030500000003</v>
      </c>
    </row>
    <row r="1919" spans="2:13" ht="13.5" x14ac:dyDescent="0.25">
      <c r="B1919" s="171" t="s">
        <v>4467</v>
      </c>
      <c r="C1919" s="38" t="s">
        <v>1886</v>
      </c>
      <c r="D1919" s="286">
        <v>0.42260599999999998</v>
      </c>
      <c r="E1919" s="286">
        <v>0.59106400000000003</v>
      </c>
      <c r="F1919" s="286">
        <v>0.50539899999999993</v>
      </c>
      <c r="G1919" s="286">
        <v>0.44685400000000003</v>
      </c>
      <c r="H1919" s="286">
        <v>0.64553899999999997</v>
      </c>
      <c r="I1919" s="286">
        <v>0.46452300000000002</v>
      </c>
      <c r="J1919" s="286">
        <v>0.50600000000000001</v>
      </c>
      <c r="K1919" s="286">
        <v>0.56883799999999995</v>
      </c>
      <c r="L1919" s="286">
        <v>0.78271400000000002</v>
      </c>
      <c r="M1919" s="286">
        <v>0.82922499999999988</v>
      </c>
    </row>
    <row r="1920" spans="2:13" ht="13.5" x14ac:dyDescent="0.25">
      <c r="B1920" s="171" t="s">
        <v>4468</v>
      </c>
      <c r="C1920" s="38" t="s">
        <v>1887</v>
      </c>
      <c r="D1920" s="286">
        <v>0</v>
      </c>
      <c r="E1920" s="286">
        <v>0</v>
      </c>
      <c r="F1920" s="286">
        <v>0</v>
      </c>
      <c r="G1920" s="286">
        <v>0</v>
      </c>
      <c r="H1920" s="286">
        <v>0</v>
      </c>
      <c r="I1920" s="286">
        <v>2.1041999999999998E-2</v>
      </c>
      <c r="J1920" s="286">
        <v>8.7675000000000003E-2</v>
      </c>
      <c r="K1920" s="286">
        <v>0.29319800000000001</v>
      </c>
      <c r="L1920" s="286">
        <v>0.58837600000000001</v>
      </c>
      <c r="M1920" s="286">
        <v>0.45372199999999996</v>
      </c>
    </row>
    <row r="1921" spans="2:13" ht="13.5" x14ac:dyDescent="0.25">
      <c r="B1921" s="171" t="s">
        <v>4469</v>
      </c>
      <c r="C1921" s="38" t="s">
        <v>1888</v>
      </c>
      <c r="D1921" s="286">
        <v>0.773752</v>
      </c>
      <c r="E1921" s="286">
        <v>0.89338099999999998</v>
      </c>
      <c r="F1921" s="286">
        <v>0.86117299999999997</v>
      </c>
      <c r="G1921" s="286">
        <v>0.69108999999999998</v>
      </c>
      <c r="H1921" s="286">
        <v>0.80416600000000005</v>
      </c>
      <c r="I1921" s="286">
        <v>0.88495699999999999</v>
      </c>
      <c r="J1921" s="286">
        <v>0.94191500000000006</v>
      </c>
      <c r="K1921" s="286">
        <v>0.48748599999999997</v>
      </c>
      <c r="L1921" s="286">
        <v>0.9216629999999999</v>
      </c>
      <c r="M1921" s="286">
        <v>1.0501900000000002</v>
      </c>
    </row>
    <row r="1922" spans="2:13" ht="13.5" x14ac:dyDescent="0.25">
      <c r="B1922" s="171" t="s">
        <v>4470</v>
      </c>
      <c r="C1922" s="38" t="s">
        <v>422</v>
      </c>
      <c r="D1922" s="286">
        <v>3.3818000000000001E-2</v>
      </c>
      <c r="E1922" s="286">
        <v>1.7791000000000001E-2</v>
      </c>
      <c r="F1922" s="286">
        <v>2.5218000000000001E-2</v>
      </c>
      <c r="G1922" s="286">
        <v>4.2328000000000005E-2</v>
      </c>
      <c r="H1922" s="286">
        <v>3.6756999999999998E-2</v>
      </c>
      <c r="I1922" s="286">
        <v>4.2174000000000003E-2</v>
      </c>
      <c r="J1922" s="286">
        <v>0.153202</v>
      </c>
      <c r="K1922" s="286">
        <v>0.40635100000000002</v>
      </c>
      <c r="L1922" s="286">
        <v>1.7876349999999999</v>
      </c>
      <c r="M1922" s="286">
        <v>0.76670499999999997</v>
      </c>
    </row>
    <row r="1923" spans="2:13" ht="13.5" x14ac:dyDescent="0.25">
      <c r="B1923" s="171" t="s">
        <v>4471</v>
      </c>
      <c r="C1923" s="38" t="s">
        <v>1889</v>
      </c>
      <c r="D1923" s="286">
        <v>21.045465</v>
      </c>
      <c r="E1923" s="286">
        <v>25.99727</v>
      </c>
      <c r="F1923" s="286">
        <v>27.015056999999999</v>
      </c>
      <c r="G1923" s="286">
        <v>31.056940999999998</v>
      </c>
      <c r="H1923" s="286">
        <v>35.566219000000004</v>
      </c>
      <c r="I1923" s="286">
        <v>37.645145999999997</v>
      </c>
      <c r="J1923" s="286">
        <v>38.612992999999996</v>
      </c>
      <c r="K1923" s="286">
        <v>38.920316999999997</v>
      </c>
      <c r="L1923" s="286">
        <v>49.371130999999998</v>
      </c>
      <c r="M1923" s="286">
        <v>53.526130999999999</v>
      </c>
    </row>
    <row r="1924" spans="2:13" ht="13.5" x14ac:dyDescent="0.25">
      <c r="B1924" s="171" t="s">
        <v>4472</v>
      </c>
      <c r="C1924" s="38" t="s">
        <v>1890</v>
      </c>
      <c r="D1924" s="286">
        <v>2.7948659999999999</v>
      </c>
      <c r="E1924" s="286">
        <v>2.871302</v>
      </c>
      <c r="F1924" s="286">
        <v>3.2775239999999997</v>
      </c>
      <c r="G1924" s="286">
        <v>4.0584009999999999</v>
      </c>
      <c r="H1924" s="286">
        <v>4.7428419999999996</v>
      </c>
      <c r="I1924" s="286">
        <v>4.5547889999999995</v>
      </c>
      <c r="J1924" s="286">
        <v>3.8615649999999997</v>
      </c>
      <c r="K1924" s="286">
        <v>3.6246689999999999</v>
      </c>
      <c r="L1924" s="286">
        <v>1.7905440000000001</v>
      </c>
      <c r="M1924" s="286">
        <v>3.4881859999999998</v>
      </c>
    </row>
    <row r="1925" spans="2:13" ht="13.5" x14ac:dyDescent="0.25">
      <c r="B1925" s="171" t="s">
        <v>4473</v>
      </c>
      <c r="C1925" s="38" t="s">
        <v>1891</v>
      </c>
      <c r="D1925" s="286">
        <v>25.348212</v>
      </c>
      <c r="E1925" s="286">
        <v>31.846419000000001</v>
      </c>
      <c r="F1925" s="286">
        <v>39.600650999999999</v>
      </c>
      <c r="G1925" s="286">
        <v>46.815454000000003</v>
      </c>
      <c r="H1925" s="286">
        <v>57.384616999999999</v>
      </c>
      <c r="I1925" s="286">
        <v>64.922895999999994</v>
      </c>
      <c r="J1925" s="286">
        <v>58.739823999999999</v>
      </c>
      <c r="K1925" s="286">
        <v>70.490093000000002</v>
      </c>
      <c r="L1925" s="286">
        <v>85.868721999999991</v>
      </c>
      <c r="M1925" s="286">
        <v>82.664802000000009</v>
      </c>
    </row>
    <row r="1926" spans="2:13" ht="13.5" x14ac:dyDescent="0.25">
      <c r="B1926" s="171" t="s">
        <v>4474</v>
      </c>
      <c r="C1926" s="38" t="s">
        <v>1892</v>
      </c>
      <c r="D1926" s="286">
        <v>5.4835310000000002</v>
      </c>
      <c r="E1926" s="286">
        <v>7.5963409999999998</v>
      </c>
      <c r="F1926" s="286">
        <v>7.9444029999999994</v>
      </c>
      <c r="G1926" s="286">
        <v>9.162787999999999</v>
      </c>
      <c r="H1926" s="286">
        <v>10.377880999999999</v>
      </c>
      <c r="I1926" s="286">
        <v>12.145574</v>
      </c>
      <c r="J1926" s="286">
        <v>13.823689000000002</v>
      </c>
      <c r="K1926" s="286">
        <v>14.424491</v>
      </c>
      <c r="L1926" s="286">
        <v>17.899473999999998</v>
      </c>
      <c r="M1926" s="286">
        <v>17.423378</v>
      </c>
    </row>
    <row r="1927" spans="2:13" ht="13.5" x14ac:dyDescent="0.25">
      <c r="B1927" s="171" t="s">
        <v>4475</v>
      </c>
      <c r="C1927" s="38" t="s">
        <v>1893</v>
      </c>
      <c r="D1927" s="286">
        <v>33.748749000000004</v>
      </c>
      <c r="E1927" s="286">
        <v>40.696136000000003</v>
      </c>
      <c r="F1927" s="286">
        <v>46.904451999999999</v>
      </c>
      <c r="G1927" s="286">
        <v>54.759845999999996</v>
      </c>
      <c r="H1927" s="286">
        <v>61.325638000000005</v>
      </c>
      <c r="I1927" s="286">
        <v>67.582739000000004</v>
      </c>
      <c r="J1927" s="286">
        <v>69.302776000000009</v>
      </c>
      <c r="K1927" s="286">
        <v>61.006934000000001</v>
      </c>
      <c r="L1927" s="286">
        <v>61.757807</v>
      </c>
      <c r="M1927" s="286">
        <v>67.693299999999994</v>
      </c>
    </row>
    <row r="1928" spans="2:13" ht="13.5" x14ac:dyDescent="0.25">
      <c r="B1928" s="171" t="s">
        <v>4476</v>
      </c>
      <c r="C1928" s="38" t="s">
        <v>1894</v>
      </c>
      <c r="D1928" s="286">
        <v>2.6698E-2</v>
      </c>
      <c r="E1928" s="286">
        <v>4.3343E-2</v>
      </c>
      <c r="F1928" s="286">
        <v>0</v>
      </c>
      <c r="G1928" s="286">
        <v>1.0120000000000001E-3</v>
      </c>
      <c r="H1928" s="286">
        <v>9.4714999999999994E-2</v>
      </c>
      <c r="I1928" s="286">
        <v>8.3634000000000014E-2</v>
      </c>
      <c r="J1928" s="286">
        <v>0.19592999999999999</v>
      </c>
      <c r="K1928" s="286">
        <v>0.23910799999999999</v>
      </c>
      <c r="L1928" s="286">
        <v>0.36247099999999999</v>
      </c>
      <c r="M1928" s="286">
        <v>0.46024399999999999</v>
      </c>
    </row>
    <row r="1929" spans="2:13" ht="13.5" x14ac:dyDescent="0.25">
      <c r="B1929" s="171" t="s">
        <v>4477</v>
      </c>
      <c r="C1929" s="38" t="s">
        <v>1895</v>
      </c>
      <c r="D1929" s="286">
        <v>0</v>
      </c>
      <c r="E1929" s="286">
        <v>0</v>
      </c>
      <c r="F1929" s="286">
        <v>0</v>
      </c>
      <c r="G1929" s="286">
        <v>0.50820500000000002</v>
      </c>
      <c r="H1929" s="286">
        <v>0.72861399999999998</v>
      </c>
      <c r="I1929" s="286">
        <v>0.69962800000000003</v>
      </c>
      <c r="J1929" s="286">
        <v>0.95165800000000011</v>
      </c>
      <c r="K1929" s="286">
        <v>0.61396100000000009</v>
      </c>
      <c r="L1929" s="286">
        <v>0.960453</v>
      </c>
      <c r="M1929" s="286">
        <v>0.89755399999999996</v>
      </c>
    </row>
    <row r="1930" spans="2:13" ht="13.5" x14ac:dyDescent="0.25">
      <c r="B1930" s="171" t="s">
        <v>4478</v>
      </c>
      <c r="C1930" s="38" t="s">
        <v>1896</v>
      </c>
      <c r="D1930" s="286">
        <v>8.6664600000000007</v>
      </c>
      <c r="E1930" s="286">
        <v>8.7116150000000001</v>
      </c>
      <c r="F1930" s="286">
        <v>9.6257929999999998</v>
      </c>
      <c r="G1930" s="286">
        <v>11.341739</v>
      </c>
      <c r="H1930" s="286">
        <v>13.532824999999999</v>
      </c>
      <c r="I1930" s="286">
        <v>15.934525000000001</v>
      </c>
      <c r="J1930" s="286">
        <v>16.68131</v>
      </c>
      <c r="K1930" s="286">
        <v>18.03464</v>
      </c>
      <c r="L1930" s="286">
        <v>20.771546000000001</v>
      </c>
      <c r="M1930" s="286">
        <v>21.219409000000002</v>
      </c>
    </row>
    <row r="1931" spans="2:13" ht="13.5" x14ac:dyDescent="0.25">
      <c r="B1931" s="171" t="s">
        <v>4479</v>
      </c>
      <c r="C1931" s="38" t="s">
        <v>1897</v>
      </c>
      <c r="D1931" s="286">
        <v>2.508953</v>
      </c>
      <c r="E1931" s="286">
        <v>3.1539899999999998</v>
      </c>
      <c r="F1931" s="286">
        <v>3.219093</v>
      </c>
      <c r="G1931" s="286">
        <v>3.8948489999999998</v>
      </c>
      <c r="H1931" s="286">
        <v>5.0255539999999996</v>
      </c>
      <c r="I1931" s="286">
        <v>5.4497540000000004</v>
      </c>
      <c r="J1931" s="286">
        <v>6.7300900000000006</v>
      </c>
      <c r="K1931" s="286">
        <v>6.9961470000000006</v>
      </c>
      <c r="L1931" s="286">
        <v>8.3831100000000003</v>
      </c>
      <c r="M1931" s="286">
        <v>10.445095999999999</v>
      </c>
    </row>
    <row r="1932" spans="2:13" ht="13.5" x14ac:dyDescent="0.25">
      <c r="B1932" s="171" t="s">
        <v>4480</v>
      </c>
      <c r="C1932" s="38" t="s">
        <v>1898</v>
      </c>
      <c r="D1932" s="286">
        <v>2.5659999999999999E-2</v>
      </c>
      <c r="E1932" s="286">
        <v>3.0237E-2</v>
      </c>
      <c r="F1932" s="286">
        <v>9.0784000000000004E-2</v>
      </c>
      <c r="G1932" s="286">
        <v>0.16420699999999999</v>
      </c>
      <c r="H1932" s="286">
        <v>0.25927100000000003</v>
      </c>
      <c r="I1932" s="286">
        <v>0.29381499999999999</v>
      </c>
      <c r="J1932" s="286">
        <v>0.34585100000000002</v>
      </c>
      <c r="K1932" s="286">
        <v>0.35396500000000003</v>
      </c>
      <c r="L1932" s="286">
        <v>0.40659400000000001</v>
      </c>
      <c r="M1932" s="286">
        <v>0.48236600000000002</v>
      </c>
    </row>
    <row r="1933" spans="2:13" ht="13.5" x14ac:dyDescent="0.25">
      <c r="B1933" s="171" t="s">
        <v>4481</v>
      </c>
      <c r="C1933" s="38" t="s">
        <v>1899</v>
      </c>
      <c r="D1933" s="286">
        <v>3.8663220000000003</v>
      </c>
      <c r="E1933" s="286">
        <v>5.3780760000000001</v>
      </c>
      <c r="F1933" s="286">
        <v>5.7945600000000006</v>
      </c>
      <c r="G1933" s="286">
        <v>6.8933150000000012</v>
      </c>
      <c r="H1933" s="286">
        <v>7.4724000000000013</v>
      </c>
      <c r="I1933" s="286">
        <v>7.8474310000000003</v>
      </c>
      <c r="J1933" s="286">
        <v>8.0913029999999999</v>
      </c>
      <c r="K1933" s="286">
        <v>9.2530229999999989</v>
      </c>
      <c r="L1933" s="286">
        <v>9.6009229999999999</v>
      </c>
      <c r="M1933" s="286">
        <v>10.886851</v>
      </c>
    </row>
    <row r="1934" spans="2:13" ht="13.5" x14ac:dyDescent="0.25">
      <c r="B1934" s="171" t="s">
        <v>4482</v>
      </c>
      <c r="C1934" s="38" t="s">
        <v>1900</v>
      </c>
      <c r="D1934" s="286">
        <v>7.4567789999999992</v>
      </c>
      <c r="E1934" s="286">
        <v>9.1839320000000004</v>
      </c>
      <c r="F1934" s="286">
        <v>10.055358</v>
      </c>
      <c r="G1934" s="286">
        <v>11.776169000000001</v>
      </c>
      <c r="H1934" s="286">
        <v>13.110958</v>
      </c>
      <c r="I1934" s="286">
        <v>12.870714</v>
      </c>
      <c r="J1934" s="286">
        <v>12.837009000000002</v>
      </c>
      <c r="K1934" s="286">
        <v>14.767424</v>
      </c>
      <c r="L1934" s="286">
        <v>17.644558</v>
      </c>
      <c r="M1934" s="286">
        <v>18.652715000000001</v>
      </c>
    </row>
    <row r="1935" spans="2:13" ht="13.5" x14ac:dyDescent="0.25">
      <c r="B1935" s="171" t="s">
        <v>4483</v>
      </c>
      <c r="C1935" s="38" t="s">
        <v>1901</v>
      </c>
      <c r="D1935" s="286">
        <v>0</v>
      </c>
      <c r="E1935" s="286">
        <v>0</v>
      </c>
      <c r="F1935" s="286">
        <v>0</v>
      </c>
      <c r="G1935" s="286">
        <v>0</v>
      </c>
      <c r="H1935" s="286">
        <v>0</v>
      </c>
      <c r="I1935" s="286">
        <v>1.1026999999999999E-2</v>
      </c>
      <c r="J1935" s="286">
        <v>6.5125000000000002E-2</v>
      </c>
      <c r="K1935" s="286">
        <v>3.4910000000000004E-2</v>
      </c>
      <c r="L1935" s="286">
        <v>0.10871900000000001</v>
      </c>
      <c r="M1935" s="286">
        <v>0.137269</v>
      </c>
    </row>
    <row r="1936" spans="2:13" ht="13.5" x14ac:dyDescent="0.25">
      <c r="B1936" s="171" t="s">
        <v>4484</v>
      </c>
      <c r="C1936" s="38" t="s">
        <v>1902</v>
      </c>
      <c r="D1936" s="286">
        <v>6.4757079999999991</v>
      </c>
      <c r="E1936" s="286">
        <v>7.2368569999999997</v>
      </c>
      <c r="F1936" s="286">
        <v>8.1511089999999999</v>
      </c>
      <c r="G1936" s="286">
        <v>9.6153380000000013</v>
      </c>
      <c r="H1936" s="286">
        <v>10.062734000000001</v>
      </c>
      <c r="I1936" s="286">
        <v>11.282155999999999</v>
      </c>
      <c r="J1936" s="286">
        <v>12.535914</v>
      </c>
      <c r="K1936" s="286">
        <v>13.884288000000002</v>
      </c>
      <c r="L1936" s="286">
        <v>14.228818</v>
      </c>
      <c r="M1936" s="286">
        <v>17.148802</v>
      </c>
    </row>
    <row r="1937" spans="2:13" ht="13.5" x14ac:dyDescent="0.25">
      <c r="B1937" s="171" t="s">
        <v>4485</v>
      </c>
      <c r="C1937" s="38" t="s">
        <v>1903</v>
      </c>
      <c r="D1937" s="286">
        <v>7.658646000000001</v>
      </c>
      <c r="E1937" s="286">
        <v>9.233315000000001</v>
      </c>
      <c r="F1937" s="286">
        <v>10.747843</v>
      </c>
      <c r="G1937" s="286">
        <v>13.423374999999998</v>
      </c>
      <c r="H1937" s="286">
        <v>15.277670000000001</v>
      </c>
      <c r="I1937" s="286">
        <v>17.025046</v>
      </c>
      <c r="J1937" s="286">
        <v>19.757204999999999</v>
      </c>
      <c r="K1937" s="286">
        <v>20.937206</v>
      </c>
      <c r="L1937" s="286">
        <v>25.209178000000001</v>
      </c>
      <c r="M1937" s="286">
        <v>26.303804000000003</v>
      </c>
    </row>
    <row r="1938" spans="2:13" ht="13.5" x14ac:dyDescent="0.25">
      <c r="B1938" s="171" t="s">
        <v>4486</v>
      </c>
      <c r="C1938" s="38" t="s">
        <v>1904</v>
      </c>
      <c r="D1938" s="286">
        <v>3.2043779999999997</v>
      </c>
      <c r="E1938" s="286">
        <v>0.74533799999999995</v>
      </c>
      <c r="F1938" s="286">
        <v>0.60082499999999994</v>
      </c>
      <c r="G1938" s="286">
        <v>0.82066299999999992</v>
      </c>
      <c r="H1938" s="286">
        <v>3.5824609999999999</v>
      </c>
      <c r="I1938" s="286">
        <v>4.0544419999999999</v>
      </c>
      <c r="J1938" s="286">
        <v>8.578811</v>
      </c>
      <c r="K1938" s="286">
        <v>10.871315000000001</v>
      </c>
      <c r="L1938" s="286">
        <v>15.529626</v>
      </c>
      <c r="M1938" s="286">
        <v>24.381892999999998</v>
      </c>
    </row>
    <row r="1939" spans="2:13" ht="13.5" x14ac:dyDescent="0.25">
      <c r="B1939" s="171" t="s">
        <v>4487</v>
      </c>
      <c r="C1939" s="38" t="s">
        <v>1905</v>
      </c>
      <c r="D1939" s="286">
        <v>0.401281</v>
      </c>
      <c r="E1939" s="286">
        <v>0.45401800000000003</v>
      </c>
      <c r="F1939" s="286">
        <v>0.71465800000000002</v>
      </c>
      <c r="G1939" s="286">
        <v>0.59568599999999994</v>
      </c>
      <c r="H1939" s="286">
        <v>0.95479399999999992</v>
      </c>
      <c r="I1939" s="286">
        <v>1.1818899999999999</v>
      </c>
      <c r="J1939" s="286">
        <v>1.4606810000000001</v>
      </c>
      <c r="K1939" s="286">
        <v>1.35965</v>
      </c>
      <c r="L1939" s="286">
        <v>1.269757</v>
      </c>
      <c r="M1939" s="286">
        <v>1.15926</v>
      </c>
    </row>
    <row r="1940" spans="2:13" ht="13.5" x14ac:dyDescent="0.25">
      <c r="B1940" s="171" t="s">
        <v>4488</v>
      </c>
      <c r="C1940" s="38" t="s">
        <v>1906</v>
      </c>
      <c r="D1940" s="286">
        <v>9.6269999999999994E-2</v>
      </c>
      <c r="E1940" s="286">
        <v>0</v>
      </c>
      <c r="F1940" s="286">
        <v>0</v>
      </c>
      <c r="G1940" s="286">
        <v>0</v>
      </c>
      <c r="H1940" s="286">
        <v>0</v>
      </c>
      <c r="I1940" s="286">
        <v>4.1300000000000001E-4</v>
      </c>
      <c r="J1940" s="286">
        <v>4.8500000000000001E-3</v>
      </c>
      <c r="K1940" s="286">
        <v>2.5123999999999997E-2</v>
      </c>
      <c r="L1940" s="286">
        <v>8.4616999999999998E-2</v>
      </c>
      <c r="M1940" s="286">
        <v>0.18576400000000001</v>
      </c>
    </row>
    <row r="1941" spans="2:13" ht="13.5" x14ac:dyDescent="0.25">
      <c r="B1941" s="171" t="s">
        <v>4489</v>
      </c>
      <c r="C1941" s="38" t="s">
        <v>1907</v>
      </c>
      <c r="D1941" s="286">
        <v>7.7426390000000005</v>
      </c>
      <c r="E1941" s="286">
        <v>4.3271410000000001</v>
      </c>
      <c r="F1941" s="286">
        <v>5.6993589999999994</v>
      </c>
      <c r="G1941" s="286">
        <v>6.7305340000000005</v>
      </c>
      <c r="H1941" s="286">
        <v>19.221333999999999</v>
      </c>
      <c r="I1941" s="286">
        <v>18.759980999999996</v>
      </c>
      <c r="J1941" s="286">
        <v>28.314856000000002</v>
      </c>
      <c r="K1941" s="286">
        <v>38.29692</v>
      </c>
      <c r="L1941" s="286">
        <v>43.019525000000002</v>
      </c>
      <c r="M1941" s="286">
        <v>55.109546000000002</v>
      </c>
    </row>
    <row r="1942" spans="2:13" ht="13.5" x14ac:dyDescent="0.25">
      <c r="B1942" s="171" t="s">
        <v>4490</v>
      </c>
      <c r="C1942" s="38" t="s">
        <v>1908</v>
      </c>
      <c r="D1942" s="286">
        <v>4.218477</v>
      </c>
      <c r="E1942" s="286">
        <v>3.0097130000000001</v>
      </c>
      <c r="F1942" s="286">
        <v>3.192326</v>
      </c>
      <c r="G1942" s="286">
        <v>3.5844149999999999</v>
      </c>
      <c r="H1942" s="286">
        <v>4.6725140000000005</v>
      </c>
      <c r="I1942" s="286">
        <v>4.6910889999999998</v>
      </c>
      <c r="J1942" s="286">
        <v>6.3357160000000006</v>
      </c>
      <c r="K1942" s="286">
        <v>6.3671110000000004</v>
      </c>
      <c r="L1942" s="286">
        <v>8.5002399999999998</v>
      </c>
      <c r="M1942" s="286">
        <v>10.680350000000001</v>
      </c>
    </row>
    <row r="1943" spans="2:13" ht="13.5" x14ac:dyDescent="0.25">
      <c r="B1943" s="171" t="s">
        <v>4491</v>
      </c>
      <c r="C1943" s="38" t="s">
        <v>783</v>
      </c>
      <c r="D1943" s="286">
        <v>0</v>
      </c>
      <c r="E1943" s="286">
        <v>0.13683100000000001</v>
      </c>
      <c r="F1943" s="286">
        <v>1.7332540000000001</v>
      </c>
      <c r="G1943" s="286">
        <v>3.0988630000000001</v>
      </c>
      <c r="H1943" s="286">
        <v>4.7660590000000003</v>
      </c>
      <c r="I1943" s="286">
        <v>5.7221899999999994</v>
      </c>
      <c r="J1943" s="286">
        <v>7.1160689999999995</v>
      </c>
      <c r="K1943" s="286">
        <v>5.8424360000000002</v>
      </c>
      <c r="L1943" s="286">
        <v>8.1154460000000004</v>
      </c>
      <c r="M1943" s="286">
        <v>10.296152999999999</v>
      </c>
    </row>
    <row r="1944" spans="2:13" ht="13.5" x14ac:dyDescent="0.25">
      <c r="B1944" s="171" t="s">
        <v>4492</v>
      </c>
      <c r="C1944" s="38" t="s">
        <v>1909</v>
      </c>
      <c r="D1944" s="286">
        <v>0</v>
      </c>
      <c r="E1944" s="286">
        <v>0.21756200000000001</v>
      </c>
      <c r="F1944" s="286">
        <v>1.244135</v>
      </c>
      <c r="G1944" s="286">
        <v>1.982402</v>
      </c>
      <c r="H1944" s="286">
        <v>2.7880909999999997</v>
      </c>
      <c r="I1944" s="286">
        <v>3.6694650000000002</v>
      </c>
      <c r="J1944" s="286">
        <v>4.7188239999999997</v>
      </c>
      <c r="K1944" s="286">
        <v>2.3579410000000003</v>
      </c>
      <c r="L1944" s="286">
        <v>3.99254</v>
      </c>
      <c r="M1944" s="286">
        <v>5.038246</v>
      </c>
    </row>
    <row r="1945" spans="2:13" ht="13.5" x14ac:dyDescent="0.25">
      <c r="B1945" s="171" t="s">
        <v>4493</v>
      </c>
      <c r="C1945" s="38" t="s">
        <v>1910</v>
      </c>
      <c r="D1945" s="286">
        <v>12.057563</v>
      </c>
      <c r="E1945" s="286">
        <v>16.797980000000003</v>
      </c>
      <c r="F1945" s="286">
        <v>18.488913</v>
      </c>
      <c r="G1945" s="286">
        <v>21.711504999999999</v>
      </c>
      <c r="H1945" s="286">
        <v>24.888515000000002</v>
      </c>
      <c r="I1945" s="286">
        <v>28.365010000000002</v>
      </c>
      <c r="J1945" s="286">
        <v>31.268711</v>
      </c>
      <c r="K1945" s="286">
        <v>34.502960999999999</v>
      </c>
      <c r="L1945" s="286">
        <v>40.216169000000001</v>
      </c>
      <c r="M1945" s="286">
        <v>41.744468999999995</v>
      </c>
    </row>
    <row r="1946" spans="2:13" ht="13.5" x14ac:dyDescent="0.25">
      <c r="B1946" s="171" t="s">
        <v>4494</v>
      </c>
      <c r="C1946" s="38" t="s">
        <v>273</v>
      </c>
      <c r="D1946" s="286">
        <v>0</v>
      </c>
      <c r="E1946" s="286">
        <v>0</v>
      </c>
      <c r="F1946" s="286">
        <v>0</v>
      </c>
      <c r="G1946" s="286">
        <v>0</v>
      </c>
      <c r="H1946" s="286">
        <v>0</v>
      </c>
      <c r="I1946" s="286">
        <v>6.5816999999999987E-2</v>
      </c>
      <c r="J1946" s="286">
        <v>6.4897999999999997E-2</v>
      </c>
      <c r="K1946" s="286">
        <v>0.17913099999999998</v>
      </c>
      <c r="L1946" s="286">
        <v>0.33400999999999997</v>
      </c>
      <c r="M1946" s="286">
        <v>0.34169999999999995</v>
      </c>
    </row>
    <row r="1947" spans="2:13" ht="13.5" x14ac:dyDescent="0.25">
      <c r="B1947" s="174"/>
      <c r="C1947" s="38" t="s">
        <v>29</v>
      </c>
      <c r="D1947" s="286">
        <v>9.2347000000000012E-2</v>
      </c>
      <c r="E1947" s="286">
        <v>1.6985100000000002</v>
      </c>
      <c r="F1947" s="286">
        <v>0.17794299999999999</v>
      </c>
      <c r="G1947" s="286">
        <v>1.1E-5</v>
      </c>
      <c r="H1947" s="286">
        <v>1.63E-4</v>
      </c>
      <c r="I1947" s="286">
        <v>5.2339999999999999E-3</v>
      </c>
      <c r="J1947" s="286">
        <v>3.5899999999999999E-3</v>
      </c>
      <c r="K1947" s="286">
        <v>5.0099999999999997E-3</v>
      </c>
      <c r="L1947" s="286">
        <v>3.8585999999999995E-2</v>
      </c>
      <c r="M1947" s="286">
        <v>66.812915000000004</v>
      </c>
    </row>
    <row r="1948" spans="2:13" ht="2.25" customHeight="1" x14ac:dyDescent="0.25">
      <c r="B1948" s="174"/>
      <c r="C1948" s="38"/>
      <c r="D1948" s="286"/>
      <c r="E1948" s="286"/>
      <c r="F1948" s="286"/>
      <c r="G1948" s="286"/>
      <c r="H1948" s="286"/>
      <c r="I1948" s="286"/>
      <c r="J1948" s="286"/>
      <c r="K1948" s="286"/>
      <c r="L1948" s="286"/>
      <c r="M1948" s="286"/>
    </row>
    <row r="1949" spans="2:13" ht="13.5" x14ac:dyDescent="0.25">
      <c r="B1949" s="229" t="s">
        <v>2619</v>
      </c>
      <c r="C1949" s="230" t="s">
        <v>1926</v>
      </c>
      <c r="D1949" s="285">
        <f>SUM(D1950:D1968)</f>
        <v>502.97684399999997</v>
      </c>
      <c r="E1949" s="285">
        <f t="shared" ref="E1949:M1949" si="30">SUM(E1950:E1968)</f>
        <v>517.02268000000004</v>
      </c>
      <c r="F1949" s="285">
        <f t="shared" si="30"/>
        <v>528.92529999999999</v>
      </c>
      <c r="G1949" s="285">
        <f t="shared" si="30"/>
        <v>622.67076799999973</v>
      </c>
      <c r="H1949" s="285">
        <f t="shared" si="30"/>
        <v>720.01153700000009</v>
      </c>
      <c r="I1949" s="285">
        <f t="shared" si="30"/>
        <v>807.0988420000001</v>
      </c>
      <c r="J1949" s="285">
        <f t="shared" si="30"/>
        <v>922.9960410000001</v>
      </c>
      <c r="K1949" s="285">
        <f t="shared" si="30"/>
        <v>1039.3924679999998</v>
      </c>
      <c r="L1949" s="285">
        <f t="shared" si="30"/>
        <v>1161.8759170000003</v>
      </c>
      <c r="M1949" s="285">
        <f t="shared" si="30"/>
        <v>1209.1286499999999</v>
      </c>
    </row>
    <row r="1950" spans="2:13" ht="13.5" x14ac:dyDescent="0.25">
      <c r="B1950" s="171" t="s">
        <v>4495</v>
      </c>
      <c r="C1950" s="38" t="s">
        <v>1911</v>
      </c>
      <c r="D1950" s="286">
        <v>51.965347000000001</v>
      </c>
      <c r="E1950" s="286">
        <v>50.057721000000001</v>
      </c>
      <c r="F1950" s="286">
        <v>60.081693000000001</v>
      </c>
      <c r="G1950" s="286">
        <v>73.981561999999997</v>
      </c>
      <c r="H1950" s="286">
        <v>80.047179</v>
      </c>
      <c r="I1950" s="286">
        <v>88.723786000000004</v>
      </c>
      <c r="J1950" s="286">
        <v>104.245012</v>
      </c>
      <c r="K1950" s="286">
        <v>111.232831</v>
      </c>
      <c r="L1950" s="286">
        <v>123.00517400000001</v>
      </c>
      <c r="M1950" s="286">
        <v>129.1771</v>
      </c>
    </row>
    <row r="1951" spans="2:13" ht="13.5" x14ac:dyDescent="0.25">
      <c r="B1951" s="171" t="s">
        <v>4496</v>
      </c>
      <c r="C1951" s="38" t="s">
        <v>1912</v>
      </c>
      <c r="D1951" s="286">
        <v>5.2094659999999999</v>
      </c>
      <c r="E1951" s="286">
        <v>4.9324729999999999</v>
      </c>
      <c r="F1951" s="286">
        <v>4.6349109999999998</v>
      </c>
      <c r="G1951" s="286">
        <v>5.2179700000000002</v>
      </c>
      <c r="H1951" s="286">
        <v>5.7511729999999996</v>
      </c>
      <c r="I1951" s="286">
        <v>7.2308889999999995</v>
      </c>
      <c r="J1951" s="286">
        <v>8.3307160000000007</v>
      </c>
      <c r="K1951" s="286">
        <v>5.5576870000000005</v>
      </c>
      <c r="L1951" s="286">
        <v>6.2760169999999995</v>
      </c>
      <c r="M1951" s="286">
        <v>13.037274999999999</v>
      </c>
    </row>
    <row r="1952" spans="2:13" ht="13.5" x14ac:dyDescent="0.25">
      <c r="B1952" s="171" t="s">
        <v>4497</v>
      </c>
      <c r="C1952" s="38" t="s">
        <v>1913</v>
      </c>
      <c r="D1952" s="286">
        <v>4.4981450000000001</v>
      </c>
      <c r="E1952" s="286">
        <v>4.4804820000000003</v>
      </c>
      <c r="F1952" s="286">
        <v>5.1172829999999996</v>
      </c>
      <c r="G1952" s="286">
        <v>5.6888170000000002</v>
      </c>
      <c r="H1952" s="286">
        <v>6.1280950000000001</v>
      </c>
      <c r="I1952" s="286">
        <v>5.810943</v>
      </c>
      <c r="J1952" s="286">
        <v>6.0513139999999996</v>
      </c>
      <c r="K1952" s="286">
        <v>7.7633419999999997</v>
      </c>
      <c r="L1952" s="286">
        <v>10.40021</v>
      </c>
      <c r="M1952" s="286">
        <v>8.3001390000000015</v>
      </c>
    </row>
    <row r="1953" spans="2:13" ht="13.5" x14ac:dyDescent="0.25">
      <c r="B1953" s="171" t="s">
        <v>4498</v>
      </c>
      <c r="C1953" s="38" t="s">
        <v>1914</v>
      </c>
      <c r="D1953" s="286">
        <v>6.3404400000000001</v>
      </c>
      <c r="E1953" s="286">
        <v>6.1182420000000004</v>
      </c>
      <c r="F1953" s="286">
        <v>7.9722360000000005</v>
      </c>
      <c r="G1953" s="286">
        <v>10.069033000000001</v>
      </c>
      <c r="H1953" s="286">
        <v>12.058209000000002</v>
      </c>
      <c r="I1953" s="286">
        <v>12.359036</v>
      </c>
      <c r="J1953" s="286">
        <v>13.670310000000001</v>
      </c>
      <c r="K1953" s="286">
        <v>12.989737</v>
      </c>
      <c r="L1953" s="286">
        <v>15.218965000000001</v>
      </c>
      <c r="M1953" s="286">
        <v>16.881366</v>
      </c>
    </row>
    <row r="1954" spans="2:13" ht="13.5" x14ac:dyDescent="0.25">
      <c r="B1954" s="171" t="s">
        <v>4499</v>
      </c>
      <c r="C1954" s="38" t="s">
        <v>1915</v>
      </c>
      <c r="D1954" s="286">
        <v>1.3754960000000001</v>
      </c>
      <c r="E1954" s="286">
        <v>1.137737</v>
      </c>
      <c r="F1954" s="286">
        <v>1.0194420000000002</v>
      </c>
      <c r="G1954" s="286">
        <v>1.025901</v>
      </c>
      <c r="H1954" s="286">
        <v>0.88126099999999996</v>
      </c>
      <c r="I1954" s="286">
        <v>0.85915999999999992</v>
      </c>
      <c r="J1954" s="286">
        <v>1.1274579999999998</v>
      </c>
      <c r="K1954" s="286">
        <v>1.2870650000000001</v>
      </c>
      <c r="L1954" s="286">
        <v>1.706164</v>
      </c>
      <c r="M1954" s="286">
        <v>1.4418870000000001</v>
      </c>
    </row>
    <row r="1955" spans="2:13" ht="13.5" x14ac:dyDescent="0.25">
      <c r="B1955" s="171" t="s">
        <v>4500</v>
      </c>
      <c r="C1955" s="38" t="s">
        <v>1916</v>
      </c>
      <c r="D1955" s="286">
        <v>6.604951999999999</v>
      </c>
      <c r="E1955" s="286">
        <v>15.767963999999999</v>
      </c>
      <c r="F1955" s="286">
        <v>8.2318810000000013</v>
      </c>
      <c r="G1955" s="286">
        <v>10.010852000000002</v>
      </c>
      <c r="H1955" s="286">
        <v>10.264984</v>
      </c>
      <c r="I1955" s="286">
        <v>11.602624</v>
      </c>
      <c r="J1955" s="286">
        <v>12.036134000000001</v>
      </c>
      <c r="K1955" s="286">
        <v>15.836965999999999</v>
      </c>
      <c r="L1955" s="286">
        <v>18.637454000000002</v>
      </c>
      <c r="M1955" s="286">
        <v>16.289126</v>
      </c>
    </row>
    <row r="1956" spans="2:13" s="22" customFormat="1" ht="13.5" x14ac:dyDescent="0.25">
      <c r="B1956" s="171" t="s">
        <v>4501</v>
      </c>
      <c r="C1956" s="134" t="s">
        <v>1917</v>
      </c>
      <c r="D1956" s="286">
        <v>191.66118699999998</v>
      </c>
      <c r="E1956" s="286">
        <v>191.271006</v>
      </c>
      <c r="F1956" s="286">
        <v>200.285551</v>
      </c>
      <c r="G1956" s="286">
        <v>241.05397399999998</v>
      </c>
      <c r="H1956" s="286">
        <v>283.98727400000001</v>
      </c>
      <c r="I1956" s="286">
        <v>331.81809099999998</v>
      </c>
      <c r="J1956" s="286">
        <v>378.59511400000002</v>
      </c>
      <c r="K1956" s="286">
        <v>369.84482199999997</v>
      </c>
      <c r="L1956" s="286">
        <v>424.277694</v>
      </c>
      <c r="M1956" s="286">
        <v>464.77914299999998</v>
      </c>
    </row>
    <row r="1957" spans="2:13" ht="13.5" x14ac:dyDescent="0.25">
      <c r="B1957" s="171" t="s">
        <v>4502</v>
      </c>
      <c r="C1957" s="38" t="s">
        <v>1918</v>
      </c>
      <c r="D1957" s="286">
        <v>4.5119610000000003</v>
      </c>
      <c r="E1957" s="286">
        <v>4.8391169999999999</v>
      </c>
      <c r="F1957" s="286">
        <v>5.195805</v>
      </c>
      <c r="G1957" s="286">
        <v>6.8910730000000004</v>
      </c>
      <c r="H1957" s="286">
        <v>8.2363129999999991</v>
      </c>
      <c r="I1957" s="286">
        <v>8.5099260000000001</v>
      </c>
      <c r="J1957" s="286">
        <v>9.2179850000000005</v>
      </c>
      <c r="K1957" s="286">
        <v>12.750624</v>
      </c>
      <c r="L1957" s="286">
        <v>13.905361000000001</v>
      </c>
      <c r="M1957" s="286">
        <v>15.097224000000001</v>
      </c>
    </row>
    <row r="1958" spans="2:13" ht="13.5" x14ac:dyDescent="0.25">
      <c r="B1958" s="171" t="s">
        <v>4503</v>
      </c>
      <c r="C1958" s="38" t="s">
        <v>1919</v>
      </c>
      <c r="D1958" s="286">
        <v>14.482651000000001</v>
      </c>
      <c r="E1958" s="286">
        <v>16.592479000000001</v>
      </c>
      <c r="F1958" s="286">
        <v>17.971627000000002</v>
      </c>
      <c r="G1958" s="286">
        <v>19.764351999999999</v>
      </c>
      <c r="H1958" s="286">
        <v>21.965358000000002</v>
      </c>
      <c r="I1958" s="286">
        <v>25.751932</v>
      </c>
      <c r="J1958" s="286">
        <v>29.911270999999999</v>
      </c>
      <c r="K1958" s="286">
        <v>40.897862000000003</v>
      </c>
      <c r="L1958" s="286">
        <v>46.745556000000008</v>
      </c>
      <c r="M1958" s="286">
        <v>43.988383000000006</v>
      </c>
    </row>
    <row r="1959" spans="2:13" ht="13.5" x14ac:dyDescent="0.25">
      <c r="B1959" s="171" t="s">
        <v>4504</v>
      </c>
      <c r="C1959" s="38" t="s">
        <v>1920</v>
      </c>
      <c r="D1959" s="286">
        <v>5.966926</v>
      </c>
      <c r="E1959" s="286">
        <v>7.810772</v>
      </c>
      <c r="F1959" s="286">
        <v>6.6578040000000005</v>
      </c>
      <c r="G1959" s="286">
        <v>8.3848830000000003</v>
      </c>
      <c r="H1959" s="286">
        <v>11.923936999999999</v>
      </c>
      <c r="I1959" s="286">
        <v>13.63062</v>
      </c>
      <c r="J1959" s="286">
        <v>14.6563</v>
      </c>
      <c r="K1959" s="286">
        <v>19.135213999999998</v>
      </c>
      <c r="L1959" s="286">
        <v>21.713830999999999</v>
      </c>
      <c r="M1959" s="286">
        <v>25.140291999999999</v>
      </c>
    </row>
    <row r="1960" spans="2:13" ht="13.5" x14ac:dyDescent="0.25">
      <c r="B1960" s="171" t="s">
        <v>4505</v>
      </c>
      <c r="C1960" s="38" t="s">
        <v>1921</v>
      </c>
      <c r="D1960" s="286">
        <v>76.755600000000001</v>
      </c>
      <c r="E1960" s="286">
        <v>81.064228</v>
      </c>
      <c r="F1960" s="286">
        <v>72.114869999999996</v>
      </c>
      <c r="G1960" s="286">
        <v>78.990734000000003</v>
      </c>
      <c r="H1960" s="286">
        <v>101.73106099999998</v>
      </c>
      <c r="I1960" s="286">
        <v>105.536486</v>
      </c>
      <c r="J1960" s="286">
        <v>114.22889899999998</v>
      </c>
      <c r="K1960" s="286">
        <v>168.957424</v>
      </c>
      <c r="L1960" s="286">
        <v>178.17634800000002</v>
      </c>
      <c r="M1960" s="286">
        <v>165.29307</v>
      </c>
    </row>
    <row r="1961" spans="2:13" ht="13.5" x14ac:dyDescent="0.25">
      <c r="B1961" s="171" t="s">
        <v>4506</v>
      </c>
      <c r="C1961" s="38" t="s">
        <v>96</v>
      </c>
      <c r="D1961" s="286">
        <v>56.617868000000001</v>
      </c>
      <c r="E1961" s="286">
        <v>58.949526999999996</v>
      </c>
      <c r="F1961" s="286">
        <v>63.101725999999999</v>
      </c>
      <c r="G1961" s="286">
        <v>71.062630999999996</v>
      </c>
      <c r="H1961" s="286">
        <v>83.925735000000003</v>
      </c>
      <c r="I1961" s="286">
        <v>95.780796000000009</v>
      </c>
      <c r="J1961" s="286">
        <v>109.40929299999999</v>
      </c>
      <c r="K1961" s="286">
        <v>120.74892199999999</v>
      </c>
      <c r="L1961" s="286">
        <v>139.88372099999998</v>
      </c>
      <c r="M1961" s="286">
        <v>158.81263100000001</v>
      </c>
    </row>
    <row r="1962" spans="2:13" ht="13.5" x14ac:dyDescent="0.25">
      <c r="B1962" s="171" t="s">
        <v>4507</v>
      </c>
      <c r="C1962" s="38" t="s">
        <v>1922</v>
      </c>
      <c r="D1962" s="286">
        <v>4.1424149999999997</v>
      </c>
      <c r="E1962" s="286">
        <v>4.2955490000000003</v>
      </c>
      <c r="F1962" s="286">
        <v>4.9496060000000002</v>
      </c>
      <c r="G1962" s="286">
        <v>4.3379019999999997</v>
      </c>
      <c r="H1962" s="286">
        <v>4.6932739999999997</v>
      </c>
      <c r="I1962" s="286">
        <v>5.0653330000000008</v>
      </c>
      <c r="J1962" s="286">
        <v>7.2556739999999991</v>
      </c>
      <c r="K1962" s="286">
        <v>11.259337</v>
      </c>
      <c r="L1962" s="286">
        <v>14.455627</v>
      </c>
      <c r="M1962" s="286">
        <v>14.380653000000001</v>
      </c>
    </row>
    <row r="1963" spans="2:13" ht="13.5" x14ac:dyDescent="0.25">
      <c r="B1963" s="171" t="s">
        <v>4508</v>
      </c>
      <c r="C1963" s="38" t="s">
        <v>1923</v>
      </c>
      <c r="D1963" s="286">
        <v>10.850937</v>
      </c>
      <c r="E1963" s="286">
        <v>11.894034000000001</v>
      </c>
      <c r="F1963" s="286">
        <v>12.073877999999999</v>
      </c>
      <c r="G1963" s="286">
        <v>10.870284000000002</v>
      </c>
      <c r="H1963" s="286">
        <v>6.9965639999999993</v>
      </c>
      <c r="I1963" s="286">
        <v>6.3329500000000003</v>
      </c>
      <c r="J1963" s="286">
        <v>16.603670000000001</v>
      </c>
      <c r="K1963" s="286">
        <v>23.158636999999999</v>
      </c>
      <c r="L1963" s="286">
        <v>26.286118999999999</v>
      </c>
      <c r="M1963" s="286">
        <v>22.582915</v>
      </c>
    </row>
    <row r="1964" spans="2:13" ht="13.5" x14ac:dyDescent="0.25">
      <c r="B1964" s="171" t="s">
        <v>4509</v>
      </c>
      <c r="C1964" s="38" t="s">
        <v>207</v>
      </c>
      <c r="D1964" s="286">
        <v>5.4859679999999997</v>
      </c>
      <c r="E1964" s="286">
        <v>7.2041700000000004</v>
      </c>
      <c r="F1964" s="286">
        <v>6.668247</v>
      </c>
      <c r="G1964" s="286">
        <v>7.1598279999999992</v>
      </c>
      <c r="H1964" s="286">
        <v>8.1412899999999997</v>
      </c>
      <c r="I1964" s="286">
        <v>9.1436849999999996</v>
      </c>
      <c r="J1964" s="286">
        <v>9.9200119999999998</v>
      </c>
      <c r="K1964" s="286">
        <v>11.240817</v>
      </c>
      <c r="L1964" s="286">
        <v>12.996332999999998</v>
      </c>
      <c r="M1964" s="286">
        <v>14.039078</v>
      </c>
    </row>
    <row r="1965" spans="2:13" ht="13.5" x14ac:dyDescent="0.25">
      <c r="B1965" s="171" t="s">
        <v>4510</v>
      </c>
      <c r="C1965" s="38" t="s">
        <v>1924</v>
      </c>
      <c r="D1965" s="286">
        <v>25.849192999999996</v>
      </c>
      <c r="E1965" s="286">
        <v>25.645026999999999</v>
      </c>
      <c r="F1965" s="286">
        <v>29.061521000000003</v>
      </c>
      <c r="G1965" s="286">
        <v>37.502402000000004</v>
      </c>
      <c r="H1965" s="286">
        <v>45.204461999999999</v>
      </c>
      <c r="I1965" s="286">
        <v>49.386092999999995</v>
      </c>
      <c r="J1965" s="286">
        <v>56.542507000000001</v>
      </c>
      <c r="K1965" s="286">
        <v>67.133246999999997</v>
      </c>
      <c r="L1965" s="286">
        <v>67.967641999999998</v>
      </c>
      <c r="M1965" s="286">
        <v>62.905339999999995</v>
      </c>
    </row>
    <row r="1966" spans="2:13" ht="13.5" x14ac:dyDescent="0.25">
      <c r="B1966" s="171" t="s">
        <v>4511</v>
      </c>
      <c r="C1966" s="38" t="s">
        <v>1925</v>
      </c>
      <c r="D1966" s="286">
        <v>3.5316040000000002</v>
      </c>
      <c r="E1966" s="286">
        <v>5.3536530000000004</v>
      </c>
      <c r="F1966" s="286">
        <v>4.4827460000000006</v>
      </c>
      <c r="G1966" s="286">
        <v>7.9057600000000008</v>
      </c>
      <c r="H1966" s="286">
        <v>4.7891239999999993</v>
      </c>
      <c r="I1966" s="286">
        <v>5.6197600000000003</v>
      </c>
      <c r="J1966" s="286">
        <v>6.1927680000000001</v>
      </c>
      <c r="K1966" s="286">
        <v>9.3077459999999999</v>
      </c>
      <c r="L1966" s="286">
        <v>12.773619</v>
      </c>
      <c r="M1966" s="286">
        <v>12.285924999999999</v>
      </c>
    </row>
    <row r="1967" spans="2:13" ht="13.5" x14ac:dyDescent="0.25">
      <c r="B1967" s="171" t="s">
        <v>4512</v>
      </c>
      <c r="C1967" s="38" t="s">
        <v>1926</v>
      </c>
      <c r="D1967" s="286">
        <v>26.141302</v>
      </c>
      <c r="E1967" s="286">
        <v>18.839737</v>
      </c>
      <c r="F1967" s="286">
        <v>19.098051000000002</v>
      </c>
      <c r="G1967" s="286">
        <v>22.751234</v>
      </c>
      <c r="H1967" s="286">
        <v>23.284566000000002</v>
      </c>
      <c r="I1967" s="286">
        <v>23.935017999999999</v>
      </c>
      <c r="J1967" s="286">
        <v>24.994457000000001</v>
      </c>
      <c r="K1967" s="286">
        <v>30.284289999999999</v>
      </c>
      <c r="L1967" s="286">
        <v>27.437746000000001</v>
      </c>
      <c r="M1967" s="286">
        <v>24.695443999999998</v>
      </c>
    </row>
    <row r="1968" spans="2:13" ht="13.5" x14ac:dyDescent="0.25">
      <c r="B1968" s="174"/>
      <c r="C1968" s="38" t="s">
        <v>29</v>
      </c>
      <c r="D1968" s="286">
        <v>0.98538599999999998</v>
      </c>
      <c r="E1968" s="286">
        <v>0.76876199999999995</v>
      </c>
      <c r="F1968" s="286">
        <v>0.20642199999999999</v>
      </c>
      <c r="G1968" s="286">
        <v>1.5759999999999999E-3</v>
      </c>
      <c r="H1968" s="286">
        <v>1.678E-3</v>
      </c>
      <c r="I1968" s="286">
        <v>1.714E-3</v>
      </c>
      <c r="J1968" s="286">
        <v>7.1469999999999988E-3</v>
      </c>
      <c r="K1968" s="286">
        <v>5.8980000000000005E-3</v>
      </c>
      <c r="L1968" s="286">
        <v>1.2336E-2</v>
      </c>
      <c r="M1968" s="286">
        <v>1.6589999999999999E-3</v>
      </c>
    </row>
    <row r="1969" spans="2:13" ht="2.25" customHeight="1" x14ac:dyDescent="0.25">
      <c r="B1969" s="174"/>
      <c r="C1969" s="38"/>
      <c r="D1969" s="286"/>
      <c r="E1969" s="286"/>
      <c r="F1969" s="286"/>
      <c r="G1969" s="286"/>
      <c r="H1969" s="286"/>
      <c r="I1969" s="286"/>
      <c r="J1969" s="286"/>
      <c r="K1969" s="286"/>
      <c r="L1969" s="286"/>
      <c r="M1969" s="286"/>
    </row>
    <row r="1970" spans="2:13" ht="13.5" x14ac:dyDescent="0.25">
      <c r="B1970" s="229" t="s">
        <v>2620</v>
      </c>
      <c r="C1970" s="230" t="s">
        <v>2525</v>
      </c>
      <c r="D1970" s="285">
        <f>SUM(D1971:D2043)</f>
        <v>341.15663700000016</v>
      </c>
      <c r="E1970" s="285">
        <f t="shared" ref="E1970:K1970" si="31">SUM(E1971:E2043)</f>
        <v>337.11157900000001</v>
      </c>
      <c r="F1970" s="285">
        <f t="shared" si="31"/>
        <v>399.03953100000007</v>
      </c>
      <c r="G1970" s="285">
        <f t="shared" si="31"/>
        <v>413.16601799999995</v>
      </c>
      <c r="H1970" s="285">
        <f t="shared" si="31"/>
        <v>448.113632</v>
      </c>
      <c r="I1970" s="285">
        <f t="shared" si="31"/>
        <v>530.29862199999957</v>
      </c>
      <c r="J1970" s="285">
        <f t="shared" si="31"/>
        <v>592.95464900000013</v>
      </c>
      <c r="K1970" s="285">
        <f t="shared" si="31"/>
        <v>707.99302699999998</v>
      </c>
      <c r="L1970" s="285">
        <f>SUM(L1971:L2043)</f>
        <v>865.92989599999976</v>
      </c>
      <c r="M1970" s="285">
        <f>SUM(M1971:M2043)</f>
        <v>905.08891500000016</v>
      </c>
    </row>
    <row r="1971" spans="2:13" ht="13.5" x14ac:dyDescent="0.25">
      <c r="B1971" s="171" t="s">
        <v>4513</v>
      </c>
      <c r="C1971" s="38" t="s">
        <v>1927</v>
      </c>
      <c r="D1971" s="286">
        <v>0.38722899999999999</v>
      </c>
      <c r="E1971" s="286">
        <v>0.43489499999999998</v>
      </c>
      <c r="F1971" s="286">
        <v>0.50770999999999999</v>
      </c>
      <c r="G1971" s="286">
        <v>0.53863000000000005</v>
      </c>
      <c r="H1971" s="286">
        <v>0.64377799999999996</v>
      </c>
      <c r="I1971" s="286">
        <v>0.70233899999999994</v>
      </c>
      <c r="J1971" s="286">
        <v>0.73946400000000001</v>
      </c>
      <c r="K1971" s="286">
        <v>1.1292710000000001</v>
      </c>
      <c r="L1971" s="286">
        <v>1.160544</v>
      </c>
      <c r="M1971" s="286">
        <v>0.89559599999999995</v>
      </c>
    </row>
    <row r="1972" spans="2:13" ht="13.5" x14ac:dyDescent="0.25">
      <c r="B1972" s="171" t="s">
        <v>4514</v>
      </c>
      <c r="C1972" s="38" t="s">
        <v>1928</v>
      </c>
      <c r="D1972" s="286">
        <v>29.137777999999997</v>
      </c>
      <c r="E1972" s="286">
        <v>25.681905999999998</v>
      </c>
      <c r="F1972" s="286">
        <v>24.113291</v>
      </c>
      <c r="G1972" s="286">
        <v>21.195349</v>
      </c>
      <c r="H1972" s="286">
        <v>20.904132000000001</v>
      </c>
      <c r="I1972" s="286">
        <v>26.066564000000003</v>
      </c>
      <c r="J1972" s="286">
        <v>30.398928999999999</v>
      </c>
      <c r="K1972" s="286">
        <v>47.554856000000001</v>
      </c>
      <c r="L1972" s="286">
        <v>63.874293000000002</v>
      </c>
      <c r="M1972" s="286">
        <v>60.204622999999998</v>
      </c>
    </row>
    <row r="1973" spans="2:13" ht="13.5" x14ac:dyDescent="0.25">
      <c r="B1973" s="171" t="s">
        <v>4515</v>
      </c>
      <c r="C1973" s="38" t="s">
        <v>1929</v>
      </c>
      <c r="D1973" s="286">
        <v>1.4891399999999999</v>
      </c>
      <c r="E1973" s="286">
        <v>1.9847039999999998</v>
      </c>
      <c r="F1973" s="286">
        <v>2.1531259999999999</v>
      </c>
      <c r="G1973" s="286">
        <v>2.4564209999999997</v>
      </c>
      <c r="H1973" s="286">
        <v>2.8821089999999998</v>
      </c>
      <c r="I1973" s="286">
        <v>3.7709770000000002</v>
      </c>
      <c r="J1973" s="286">
        <v>4.6552699999999998</v>
      </c>
      <c r="K1973" s="286">
        <v>6.7626550000000005</v>
      </c>
      <c r="L1973" s="286">
        <v>9.3149049999999995</v>
      </c>
      <c r="M1973" s="286">
        <v>11.946227</v>
      </c>
    </row>
    <row r="1974" spans="2:13" ht="13.5" x14ac:dyDescent="0.25">
      <c r="B1974" s="171" t="s">
        <v>4516</v>
      </c>
      <c r="C1974" s="38" t="s">
        <v>1930</v>
      </c>
      <c r="D1974" s="286">
        <v>4.7039309999999999</v>
      </c>
      <c r="E1974" s="286">
        <v>1.4879790000000002</v>
      </c>
      <c r="F1974" s="286">
        <v>1.2221440000000001</v>
      </c>
      <c r="G1974" s="286">
        <v>1.6780040000000001</v>
      </c>
      <c r="H1974" s="286">
        <v>1.8175880000000002</v>
      </c>
      <c r="I1974" s="286">
        <v>2.967174</v>
      </c>
      <c r="J1974" s="286">
        <v>4.7443730000000004</v>
      </c>
      <c r="K1974" s="286">
        <v>9.6367770000000004</v>
      </c>
      <c r="L1974" s="286">
        <v>11.488926000000001</v>
      </c>
      <c r="M1974" s="286">
        <v>8.7976419999999997</v>
      </c>
    </row>
    <row r="1975" spans="2:13" ht="13.5" x14ac:dyDescent="0.25">
      <c r="B1975" s="171" t="s">
        <v>4517</v>
      </c>
      <c r="C1975" s="38" t="s">
        <v>1931</v>
      </c>
      <c r="D1975" s="286">
        <v>0</v>
      </c>
      <c r="E1975" s="286">
        <v>3.3399999999999999E-4</v>
      </c>
      <c r="F1975" s="286">
        <v>1.27E-4</v>
      </c>
      <c r="G1975" s="286">
        <v>0</v>
      </c>
      <c r="H1975" s="286">
        <v>0</v>
      </c>
      <c r="I1975" s="286">
        <v>4.2948E-2</v>
      </c>
      <c r="J1975" s="286">
        <v>0.17947399999999999</v>
      </c>
      <c r="K1975" s="286">
        <v>0.45348100000000002</v>
      </c>
      <c r="L1975" s="286">
        <v>0.49081999999999992</v>
      </c>
      <c r="M1975" s="286">
        <v>0.31286800000000003</v>
      </c>
    </row>
    <row r="1976" spans="2:13" ht="13.5" x14ac:dyDescent="0.25">
      <c r="B1976" s="171" t="s">
        <v>4518</v>
      </c>
      <c r="C1976" s="38" t="s">
        <v>1932</v>
      </c>
      <c r="D1976" s="286">
        <v>0.102259</v>
      </c>
      <c r="E1976" s="286">
        <v>0.14317000000000002</v>
      </c>
      <c r="F1976" s="286">
        <v>0.127109</v>
      </c>
      <c r="G1976" s="286">
        <v>0.17938999999999999</v>
      </c>
      <c r="H1976" s="286">
        <v>0.23097700000000002</v>
      </c>
      <c r="I1976" s="286">
        <v>0.33374999999999999</v>
      </c>
      <c r="J1976" s="286">
        <v>0.38514800000000005</v>
      </c>
      <c r="K1976" s="286">
        <v>0.48526899999999995</v>
      </c>
      <c r="L1976" s="286">
        <v>0.58817799999999998</v>
      </c>
      <c r="M1976" s="286">
        <v>0.44922800000000002</v>
      </c>
    </row>
    <row r="1977" spans="2:13" ht="13.5" x14ac:dyDescent="0.25">
      <c r="B1977" s="171" t="s">
        <v>4519</v>
      </c>
      <c r="C1977" s="38" t="s">
        <v>1933</v>
      </c>
      <c r="D1977" s="286">
        <v>0</v>
      </c>
      <c r="E1977" s="286">
        <v>0</v>
      </c>
      <c r="F1977" s="286">
        <v>0</v>
      </c>
      <c r="G1977" s="286">
        <v>0</v>
      </c>
      <c r="H1977" s="286">
        <v>0</v>
      </c>
      <c r="I1977" s="286">
        <v>0</v>
      </c>
      <c r="J1977" s="286">
        <v>9.4500000000000001E-3</v>
      </c>
      <c r="K1977" s="286">
        <v>1.3839000000000001E-2</v>
      </c>
      <c r="L1977" s="286">
        <v>3.4218999999999999E-2</v>
      </c>
      <c r="M1977" s="286">
        <v>3.0476000000000003E-2</v>
      </c>
    </row>
    <row r="1978" spans="2:13" ht="13.5" x14ac:dyDescent="0.25">
      <c r="B1978" s="171" t="s">
        <v>4520</v>
      </c>
      <c r="C1978" s="38" t="s">
        <v>1934</v>
      </c>
      <c r="D1978" s="286">
        <v>8.036299999999999E-2</v>
      </c>
      <c r="E1978" s="286">
        <v>0.100523</v>
      </c>
      <c r="F1978" s="286">
        <v>0.14022699999999999</v>
      </c>
      <c r="G1978" s="286">
        <v>0.14875099999999999</v>
      </c>
      <c r="H1978" s="286">
        <v>0.22742099999999998</v>
      </c>
      <c r="I1978" s="286">
        <v>0.22049600000000003</v>
      </c>
      <c r="J1978" s="286">
        <v>0.114302</v>
      </c>
      <c r="K1978" s="286">
        <v>0.114328</v>
      </c>
      <c r="L1978" s="286">
        <v>0.19475599999999998</v>
      </c>
      <c r="M1978" s="286">
        <v>0.11863899999999999</v>
      </c>
    </row>
    <row r="1979" spans="2:13" ht="13.5" x14ac:dyDescent="0.25">
      <c r="B1979" s="171" t="s">
        <v>4521</v>
      </c>
      <c r="C1979" s="38" t="s">
        <v>1935</v>
      </c>
      <c r="D1979" s="286">
        <v>0</v>
      </c>
      <c r="E1979" s="286">
        <v>0</v>
      </c>
      <c r="F1979" s="286">
        <v>0</v>
      </c>
      <c r="G1979" s="286">
        <v>0</v>
      </c>
      <c r="H1979" s="286">
        <v>0</v>
      </c>
      <c r="I1979" s="286">
        <v>3.6562999999999998E-2</v>
      </c>
      <c r="J1979" s="286">
        <v>0.24645299999999998</v>
      </c>
      <c r="K1979" s="286">
        <v>0.32394600000000001</v>
      </c>
      <c r="L1979" s="286">
        <v>0.39746299999999996</v>
      </c>
      <c r="M1979" s="286">
        <v>0.35778500000000002</v>
      </c>
    </row>
    <row r="1980" spans="2:13" ht="13.5" x14ac:dyDescent="0.25">
      <c r="B1980" s="171" t="s">
        <v>4522</v>
      </c>
      <c r="C1980" s="38" t="s">
        <v>1936</v>
      </c>
      <c r="D1980" s="286">
        <v>0</v>
      </c>
      <c r="E1980" s="286">
        <v>0</v>
      </c>
      <c r="F1980" s="286">
        <v>0</v>
      </c>
      <c r="G1980" s="286">
        <v>0</v>
      </c>
      <c r="H1980" s="286">
        <v>0</v>
      </c>
      <c r="I1980" s="286">
        <v>5.8100000000000001E-3</v>
      </c>
      <c r="J1980" s="286">
        <v>4.0661000000000003E-2</v>
      </c>
      <c r="K1980" s="286">
        <v>0.170991</v>
      </c>
      <c r="L1980" s="286">
        <v>0.29463</v>
      </c>
      <c r="M1980" s="286">
        <v>0.38622300000000004</v>
      </c>
    </row>
    <row r="1981" spans="2:13" ht="13.5" x14ac:dyDescent="0.25">
      <c r="B1981" s="171" t="s">
        <v>4523</v>
      </c>
      <c r="C1981" s="38" t="s">
        <v>1937</v>
      </c>
      <c r="D1981" s="286">
        <v>0</v>
      </c>
      <c r="E1981" s="286">
        <v>0</v>
      </c>
      <c r="F1981" s="286">
        <v>0</v>
      </c>
      <c r="G1981" s="286">
        <v>0</v>
      </c>
      <c r="H1981" s="286">
        <v>0</v>
      </c>
      <c r="I1981" s="286">
        <v>2.0100000000000001E-4</v>
      </c>
      <c r="J1981" s="286">
        <v>4.8885999999999999E-2</v>
      </c>
      <c r="K1981" s="286">
        <v>0.107572</v>
      </c>
      <c r="L1981" s="286">
        <v>3.5044000000000006E-2</v>
      </c>
      <c r="M1981" s="286">
        <v>3.3612000000000003E-2</v>
      </c>
    </row>
    <row r="1982" spans="2:13" ht="13.5" x14ac:dyDescent="0.25">
      <c r="B1982" s="171">
        <v>26012</v>
      </c>
      <c r="C1982" s="38" t="s">
        <v>1938</v>
      </c>
      <c r="D1982" s="286">
        <v>0.27309499999999998</v>
      </c>
      <c r="E1982" s="286">
        <v>0.39422800000000002</v>
      </c>
      <c r="F1982" s="286">
        <v>0.50243500000000008</v>
      </c>
      <c r="G1982" s="286">
        <v>0.49981399999999998</v>
      </c>
      <c r="H1982" s="286">
        <v>0.57096100000000005</v>
      </c>
      <c r="I1982" s="286">
        <v>0.77821799999999997</v>
      </c>
      <c r="J1982" s="286">
        <v>0.92061199999999999</v>
      </c>
      <c r="K1982" s="286">
        <v>0.97247300000000014</v>
      </c>
      <c r="L1982" s="286">
        <v>1.3731199999999999</v>
      </c>
      <c r="M1982" s="286">
        <v>1.3244509999999998</v>
      </c>
    </row>
    <row r="1983" spans="2:13" ht="13.5" x14ac:dyDescent="0.25">
      <c r="B1983" s="171" t="s">
        <v>4524</v>
      </c>
      <c r="C1983" s="38" t="s">
        <v>1939</v>
      </c>
      <c r="D1983" s="286">
        <v>8.2399E-2</v>
      </c>
      <c r="E1983" s="286">
        <v>8.9266999999999999E-2</v>
      </c>
      <c r="F1983" s="286">
        <v>0.10310699999999999</v>
      </c>
      <c r="G1983" s="286">
        <v>0.19659500000000002</v>
      </c>
      <c r="H1983" s="286">
        <v>0.24093599999999998</v>
      </c>
      <c r="I1983" s="286">
        <v>0.27678999999999998</v>
      </c>
      <c r="J1983" s="286">
        <v>0.26668000000000003</v>
      </c>
      <c r="K1983" s="286">
        <v>0.45688200000000001</v>
      </c>
      <c r="L1983" s="286">
        <v>0.528806</v>
      </c>
      <c r="M1983" s="286">
        <v>0.47753499999999993</v>
      </c>
    </row>
    <row r="1984" spans="2:13" ht="13.5" x14ac:dyDescent="0.25">
      <c r="B1984" s="171" t="s">
        <v>4525</v>
      </c>
      <c r="C1984" s="38" t="s">
        <v>1940</v>
      </c>
      <c r="D1984" s="286">
        <v>0.46354600000000001</v>
      </c>
      <c r="E1984" s="286">
        <v>0.41531699999999999</v>
      </c>
      <c r="F1984" s="286">
        <v>0.57899899999999993</v>
      </c>
      <c r="G1984" s="286">
        <v>0.80901899999999993</v>
      </c>
      <c r="H1984" s="286">
        <v>1.1391789999999999</v>
      </c>
      <c r="I1984" s="286">
        <v>1.5284139999999999</v>
      </c>
      <c r="J1984" s="286">
        <v>1.6049639999999998</v>
      </c>
      <c r="K1984" s="286">
        <v>2.033906</v>
      </c>
      <c r="L1984" s="286">
        <v>2.319636</v>
      </c>
      <c r="M1984" s="286">
        <v>2.4172380000000002</v>
      </c>
    </row>
    <row r="1985" spans="2:13" ht="13.5" x14ac:dyDescent="0.25">
      <c r="B1985" s="171" t="s">
        <v>4526</v>
      </c>
      <c r="C1985" s="38" t="s">
        <v>1941</v>
      </c>
      <c r="D1985" s="286">
        <v>3.5587000000000001E-2</v>
      </c>
      <c r="E1985" s="286">
        <v>0</v>
      </c>
      <c r="F1985" s="286">
        <v>0</v>
      </c>
      <c r="G1985" s="286">
        <v>0</v>
      </c>
      <c r="H1985" s="286">
        <v>0</v>
      </c>
      <c r="I1985" s="286">
        <v>6.2979999999999998E-3</v>
      </c>
      <c r="J1985" s="286">
        <v>9.6777000000000002E-2</v>
      </c>
      <c r="K1985" s="286">
        <v>0.42227399999999998</v>
      </c>
      <c r="L1985" s="286">
        <v>0.55427300000000002</v>
      </c>
      <c r="M1985" s="286">
        <v>0.23708500000000002</v>
      </c>
    </row>
    <row r="1986" spans="2:13" ht="13.5" x14ac:dyDescent="0.25">
      <c r="B1986" s="171" t="s">
        <v>4527</v>
      </c>
      <c r="C1986" s="38" t="s">
        <v>294</v>
      </c>
      <c r="D1986" s="286">
        <v>2.110392</v>
      </c>
      <c r="E1986" s="286">
        <v>4.6246530000000003</v>
      </c>
      <c r="F1986" s="286">
        <v>4.3364950000000002</v>
      </c>
      <c r="G1986" s="286">
        <v>3.3213749999999997</v>
      </c>
      <c r="H1986" s="286">
        <v>1.879834</v>
      </c>
      <c r="I1986" s="286">
        <v>2.8133120000000003</v>
      </c>
      <c r="J1986" s="286">
        <v>3.2237350000000005</v>
      </c>
      <c r="K1986" s="286">
        <v>3.8557379999999997</v>
      </c>
      <c r="L1986" s="286">
        <v>4.517601</v>
      </c>
      <c r="M1986" s="286">
        <v>6.0563689999999992</v>
      </c>
    </row>
    <row r="1987" spans="2:13" ht="13.5" x14ac:dyDescent="0.25">
      <c r="B1987" s="171" t="s">
        <v>4528</v>
      </c>
      <c r="C1987" s="38" t="s">
        <v>1942</v>
      </c>
      <c r="D1987" s="286">
        <v>0.22236800000000001</v>
      </c>
      <c r="E1987" s="286">
        <v>0.26130600000000004</v>
      </c>
      <c r="F1987" s="286">
        <v>0.33788000000000001</v>
      </c>
      <c r="G1987" s="286">
        <v>0.41956300000000002</v>
      </c>
      <c r="H1987" s="286">
        <v>0.46176800000000001</v>
      </c>
      <c r="I1987" s="286">
        <v>0.42816499999999996</v>
      </c>
      <c r="J1987" s="286">
        <v>0.49501200000000001</v>
      </c>
      <c r="K1987" s="286">
        <v>0.68291599999999997</v>
      </c>
      <c r="L1987" s="286">
        <v>0.650586</v>
      </c>
      <c r="M1987" s="286">
        <v>0.508266</v>
      </c>
    </row>
    <row r="1988" spans="2:13" ht="13.5" x14ac:dyDescent="0.25">
      <c r="B1988" s="171" t="s">
        <v>4529</v>
      </c>
      <c r="C1988" s="38" t="s">
        <v>1943</v>
      </c>
      <c r="D1988" s="286">
        <v>30.337780000000002</v>
      </c>
      <c r="E1988" s="286">
        <v>26.219630000000002</v>
      </c>
      <c r="F1988" s="286">
        <v>27.632205999999996</v>
      </c>
      <c r="G1988" s="286">
        <v>26.418697000000002</v>
      </c>
      <c r="H1988" s="286">
        <v>20.496812000000002</v>
      </c>
      <c r="I1988" s="286">
        <v>23.85286</v>
      </c>
      <c r="J1988" s="286">
        <v>20.112932999999998</v>
      </c>
      <c r="K1988" s="286">
        <v>18.861562999999997</v>
      </c>
      <c r="L1988" s="286">
        <v>22.311573000000003</v>
      </c>
      <c r="M1988" s="286">
        <v>28.628361999999999</v>
      </c>
    </row>
    <row r="1989" spans="2:13" ht="13.5" x14ac:dyDescent="0.25">
      <c r="B1989" s="171" t="s">
        <v>4530</v>
      </c>
      <c r="C1989" s="38" t="s">
        <v>1944</v>
      </c>
      <c r="D1989" s="286">
        <v>40.989153000000002</v>
      </c>
      <c r="E1989" s="286">
        <v>42.056429000000001</v>
      </c>
      <c r="F1989" s="286">
        <v>52.596541000000002</v>
      </c>
      <c r="G1989" s="286">
        <v>54.248908</v>
      </c>
      <c r="H1989" s="286">
        <v>59.470213999999999</v>
      </c>
      <c r="I1989" s="286">
        <v>68.616051999999996</v>
      </c>
      <c r="J1989" s="286">
        <v>76.087975</v>
      </c>
      <c r="K1989" s="286">
        <v>80.421847</v>
      </c>
      <c r="L1989" s="286">
        <v>84.518614999999997</v>
      </c>
      <c r="M1989" s="286">
        <v>93.87527399999999</v>
      </c>
    </row>
    <row r="1990" spans="2:13" ht="13.5" x14ac:dyDescent="0.25">
      <c r="B1990" s="171" t="s">
        <v>4531</v>
      </c>
      <c r="C1990" s="38" t="s">
        <v>1945</v>
      </c>
      <c r="D1990" s="286">
        <v>4.7372049999999994</v>
      </c>
      <c r="E1990" s="286">
        <v>4.9052309999999997</v>
      </c>
      <c r="F1990" s="286">
        <v>4.6177840000000003</v>
      </c>
      <c r="G1990" s="286">
        <v>4.93797</v>
      </c>
      <c r="H1990" s="286">
        <v>5.0434300000000007</v>
      </c>
      <c r="I1990" s="286">
        <v>5.8637190000000006</v>
      </c>
      <c r="J1990" s="286">
        <v>8.107818</v>
      </c>
      <c r="K1990" s="286">
        <v>11.638368</v>
      </c>
      <c r="L1990" s="286">
        <v>29.337434999999999</v>
      </c>
      <c r="M1990" s="286">
        <v>40.323731000000002</v>
      </c>
    </row>
    <row r="1991" spans="2:13" ht="13.5" x14ac:dyDescent="0.25">
      <c r="B1991" s="171" t="s">
        <v>4532</v>
      </c>
      <c r="C1991" s="38" t="s">
        <v>1946</v>
      </c>
      <c r="D1991" s="286">
        <v>0.239734</v>
      </c>
      <c r="E1991" s="286">
        <v>0.27636700000000003</v>
      </c>
      <c r="F1991" s="286">
        <v>0.35392999999999997</v>
      </c>
      <c r="G1991" s="286">
        <v>0.42648799999999998</v>
      </c>
      <c r="H1991" s="286">
        <v>0.33702399999999999</v>
      </c>
      <c r="I1991" s="286">
        <v>0.29511300000000001</v>
      </c>
      <c r="J1991" s="286">
        <v>0.43586400000000003</v>
      </c>
      <c r="K1991" s="286">
        <v>0.524976</v>
      </c>
      <c r="L1991" s="286">
        <v>0.63133100000000009</v>
      </c>
      <c r="M1991" s="286">
        <v>0.50015399999999999</v>
      </c>
    </row>
    <row r="1992" spans="2:13" ht="13.5" x14ac:dyDescent="0.25">
      <c r="B1992" s="171" t="s">
        <v>4533</v>
      </c>
      <c r="C1992" s="38" t="s">
        <v>1947</v>
      </c>
      <c r="D1992" s="286">
        <v>0.20965800000000001</v>
      </c>
      <c r="E1992" s="286">
        <v>0</v>
      </c>
      <c r="F1992" s="286">
        <v>0</v>
      </c>
      <c r="G1992" s="286">
        <v>0</v>
      </c>
      <c r="H1992" s="286">
        <v>0</v>
      </c>
      <c r="I1992" s="286">
        <v>2.9399999999999999E-4</v>
      </c>
      <c r="J1992" s="286">
        <v>1.4578000000000001E-2</v>
      </c>
      <c r="K1992" s="286">
        <v>6.2724000000000002E-2</v>
      </c>
      <c r="L1992" s="286">
        <v>8.77E-3</v>
      </c>
      <c r="M1992" s="286">
        <v>1.2189999999999999E-2</v>
      </c>
    </row>
    <row r="1993" spans="2:13" ht="13.5" x14ac:dyDescent="0.25">
      <c r="B1993" s="171" t="s">
        <v>4534</v>
      </c>
      <c r="C1993" s="38" t="s">
        <v>1948</v>
      </c>
      <c r="D1993" s="286">
        <v>0.68736399999999998</v>
      </c>
      <c r="E1993" s="286">
        <v>0.63671700000000009</v>
      </c>
      <c r="F1993" s="286">
        <v>0.81326399999999988</v>
      </c>
      <c r="G1993" s="286">
        <v>0.97198300000000004</v>
      </c>
      <c r="H1993" s="286">
        <v>1.2183679999999999</v>
      </c>
      <c r="I1993" s="286">
        <v>1.3118460000000001</v>
      </c>
      <c r="J1993" s="286">
        <v>1.2814829999999999</v>
      </c>
      <c r="K1993" s="286">
        <v>1.7551990000000002</v>
      </c>
      <c r="L1993" s="286">
        <v>2.128622</v>
      </c>
      <c r="M1993" s="286">
        <v>1.3639540000000001</v>
      </c>
    </row>
    <row r="1994" spans="2:13" ht="13.5" x14ac:dyDescent="0.25">
      <c r="B1994" s="171" t="s">
        <v>4535</v>
      </c>
      <c r="C1994" s="38" t="s">
        <v>1949</v>
      </c>
      <c r="D1994" s="286">
        <v>0</v>
      </c>
      <c r="E1994" s="286">
        <v>0</v>
      </c>
      <c r="F1994" s="286">
        <v>0</v>
      </c>
      <c r="G1994" s="286">
        <v>0</v>
      </c>
      <c r="H1994" s="286">
        <v>0</v>
      </c>
      <c r="I1994" s="286">
        <v>1.4660000000000001E-3</v>
      </c>
      <c r="J1994" s="286">
        <v>9.752000000000002E-3</v>
      </c>
      <c r="K1994" s="286">
        <v>2.0329E-2</v>
      </c>
      <c r="L1994" s="286">
        <v>1.1448999999999999E-2</v>
      </c>
      <c r="M1994" s="286">
        <v>1.6326E-2</v>
      </c>
    </row>
    <row r="1995" spans="2:13" ht="13.5" x14ac:dyDescent="0.25">
      <c r="B1995" s="171" t="s">
        <v>4536</v>
      </c>
      <c r="C1995" s="38" t="s">
        <v>1950</v>
      </c>
      <c r="D1995" s="286">
        <v>5.3359109999999994</v>
      </c>
      <c r="E1995" s="286">
        <v>4.7598329999999995</v>
      </c>
      <c r="F1995" s="286">
        <v>6.0995819999999998</v>
      </c>
      <c r="G1995" s="286">
        <v>5.5266120000000001</v>
      </c>
      <c r="H1995" s="286">
        <v>5.4749430000000006</v>
      </c>
      <c r="I1995" s="286">
        <v>6.5443339999999992</v>
      </c>
      <c r="J1995" s="286">
        <v>7.7871589999999999</v>
      </c>
      <c r="K1995" s="286">
        <v>8.9313630000000011</v>
      </c>
      <c r="L1995" s="286">
        <v>10.854573</v>
      </c>
      <c r="M1995" s="286">
        <v>11.503595000000001</v>
      </c>
    </row>
    <row r="1996" spans="2:13" ht="13.5" x14ac:dyDescent="0.25">
      <c r="B1996" s="171" t="s">
        <v>4537</v>
      </c>
      <c r="C1996" s="38" t="s">
        <v>1951</v>
      </c>
      <c r="D1996" s="286">
        <v>0.91297700000000015</v>
      </c>
      <c r="E1996" s="286">
        <v>1.033952</v>
      </c>
      <c r="F1996" s="286">
        <v>1.4695240000000001</v>
      </c>
      <c r="G1996" s="286">
        <v>1.3618359999999998</v>
      </c>
      <c r="H1996" s="286">
        <v>1.6077969999999999</v>
      </c>
      <c r="I1996" s="286">
        <v>1.9900770000000001</v>
      </c>
      <c r="J1996" s="286">
        <v>2.4049779999999998</v>
      </c>
      <c r="K1996" s="286">
        <v>5.8966000000000003</v>
      </c>
      <c r="L1996" s="286">
        <v>3.6281319999999999</v>
      </c>
      <c r="M1996" s="286">
        <v>4.2931150000000002</v>
      </c>
    </row>
    <row r="1997" spans="2:13" ht="13.5" x14ac:dyDescent="0.25">
      <c r="B1997" s="171" t="s">
        <v>4538</v>
      </c>
      <c r="C1997" s="38" t="s">
        <v>1952</v>
      </c>
      <c r="D1997" s="286">
        <v>0.35148400000000002</v>
      </c>
      <c r="E1997" s="286">
        <v>0.45563100000000001</v>
      </c>
      <c r="F1997" s="286">
        <v>0.51266499999999993</v>
      </c>
      <c r="G1997" s="286">
        <v>0.592333</v>
      </c>
      <c r="H1997" s="286">
        <v>0.65874700000000008</v>
      </c>
      <c r="I1997" s="286">
        <v>0.72740899999999997</v>
      </c>
      <c r="J1997" s="286">
        <v>0.84967000000000004</v>
      </c>
      <c r="K1997" s="286">
        <v>1.1563240000000001</v>
      </c>
      <c r="L1997" s="286">
        <v>1.1159490000000001</v>
      </c>
      <c r="M1997" s="286">
        <v>0.852329</v>
      </c>
    </row>
    <row r="1998" spans="2:13" ht="13.5" x14ac:dyDescent="0.25">
      <c r="B1998" s="171" t="s">
        <v>4539</v>
      </c>
      <c r="C1998" s="38" t="s">
        <v>1953</v>
      </c>
      <c r="D1998" s="286">
        <v>3.8930730000000002</v>
      </c>
      <c r="E1998" s="286">
        <v>3.4047039999999997</v>
      </c>
      <c r="F1998" s="286">
        <v>3.1806039999999998</v>
      </c>
      <c r="G1998" s="286">
        <v>2.9946070000000002</v>
      </c>
      <c r="H1998" s="286">
        <v>1.9263580000000002</v>
      </c>
      <c r="I1998" s="286">
        <v>2.0028160000000002</v>
      </c>
      <c r="J1998" s="286">
        <v>3.437319</v>
      </c>
      <c r="K1998" s="286">
        <v>3.829377</v>
      </c>
      <c r="L1998" s="286">
        <v>5.9465690000000002</v>
      </c>
      <c r="M1998" s="286">
        <v>4.8069350000000002</v>
      </c>
    </row>
    <row r="1999" spans="2:13" ht="13.5" x14ac:dyDescent="0.25">
      <c r="B1999" s="171" t="s">
        <v>4540</v>
      </c>
      <c r="C1999" s="38" t="s">
        <v>1954</v>
      </c>
      <c r="D1999" s="286">
        <v>0</v>
      </c>
      <c r="E1999" s="286">
        <v>0</v>
      </c>
      <c r="F1999" s="286">
        <v>0</v>
      </c>
      <c r="G1999" s="286">
        <v>0</v>
      </c>
      <c r="H1999" s="286">
        <v>0</v>
      </c>
      <c r="I1999" s="286">
        <v>0</v>
      </c>
      <c r="J1999" s="286">
        <v>1.6969999999999999E-3</v>
      </c>
      <c r="K1999" s="286">
        <v>1.7017000000000001E-2</v>
      </c>
      <c r="L1999" s="286">
        <v>2.4246999999999998E-2</v>
      </c>
      <c r="M1999" s="286">
        <v>6.646E-3</v>
      </c>
    </row>
    <row r="2000" spans="2:13" ht="13.5" x14ac:dyDescent="0.25">
      <c r="B2000" s="171" t="s">
        <v>4541</v>
      </c>
      <c r="C2000" s="38" t="s">
        <v>1955</v>
      </c>
      <c r="D2000" s="286">
        <v>9.7926760000000002</v>
      </c>
      <c r="E2000" s="286">
        <v>13.239242999999998</v>
      </c>
      <c r="F2000" s="286">
        <v>13.441448000000001</v>
      </c>
      <c r="G2000" s="286">
        <v>13.898868</v>
      </c>
      <c r="H2000" s="286">
        <v>17.295081</v>
      </c>
      <c r="I2000" s="286">
        <v>19.997213000000002</v>
      </c>
      <c r="J2000" s="286">
        <v>22.362521000000001</v>
      </c>
      <c r="K2000" s="286">
        <v>24.305040000000002</v>
      </c>
      <c r="L2000" s="286">
        <v>28.659512999999997</v>
      </c>
      <c r="M2000" s="286">
        <v>29.241240999999999</v>
      </c>
    </row>
    <row r="2001" spans="2:13" ht="13.5" x14ac:dyDescent="0.25">
      <c r="B2001" s="171" t="s">
        <v>4542</v>
      </c>
      <c r="C2001" s="38" t="s">
        <v>1956</v>
      </c>
      <c r="D2001" s="286">
        <v>70.693591000000012</v>
      </c>
      <c r="E2001" s="286">
        <v>70.450608000000003</v>
      </c>
      <c r="F2001" s="286">
        <v>92.718906000000004</v>
      </c>
      <c r="G2001" s="286">
        <v>100.194682</v>
      </c>
      <c r="H2001" s="286">
        <v>116.549319</v>
      </c>
      <c r="I2001" s="286">
        <v>138.17262599999998</v>
      </c>
      <c r="J2001" s="286">
        <v>165.554013</v>
      </c>
      <c r="K2001" s="286">
        <v>182.09354500000001</v>
      </c>
      <c r="L2001" s="286">
        <v>213.001024</v>
      </c>
      <c r="M2001" s="286">
        <v>241.04647399999999</v>
      </c>
    </row>
    <row r="2002" spans="2:13" ht="13.5" x14ac:dyDescent="0.25">
      <c r="B2002" s="171" t="s">
        <v>4543</v>
      </c>
      <c r="C2002" s="38" t="s">
        <v>1957</v>
      </c>
      <c r="D2002" s="286">
        <v>0</v>
      </c>
      <c r="E2002" s="286">
        <v>0</v>
      </c>
      <c r="F2002" s="286">
        <v>0</v>
      </c>
      <c r="G2002" s="286">
        <v>0</v>
      </c>
      <c r="H2002" s="286">
        <v>0</v>
      </c>
      <c r="I2002" s="286">
        <v>1.2089000000000001E-2</v>
      </c>
      <c r="J2002" s="286">
        <v>8.2585000000000006E-2</v>
      </c>
      <c r="K2002" s="286">
        <v>0.16292000000000001</v>
      </c>
      <c r="L2002" s="286">
        <v>0.22995500000000002</v>
      </c>
      <c r="M2002" s="286">
        <v>0.19309600000000002</v>
      </c>
    </row>
    <row r="2003" spans="2:13" ht="13.5" x14ac:dyDescent="0.25">
      <c r="B2003" s="171" t="s">
        <v>4544</v>
      </c>
      <c r="C2003" s="38" t="s">
        <v>1958</v>
      </c>
      <c r="D2003" s="286">
        <v>0</v>
      </c>
      <c r="E2003" s="286">
        <v>0</v>
      </c>
      <c r="F2003" s="286">
        <v>0</v>
      </c>
      <c r="G2003" s="286">
        <v>0</v>
      </c>
      <c r="H2003" s="286">
        <v>0</v>
      </c>
      <c r="I2003" s="286">
        <v>6.6000000000000005E-5</v>
      </c>
      <c r="J2003" s="286">
        <v>6.5865000000000007E-2</v>
      </c>
      <c r="K2003" s="286">
        <v>0.35348099999999999</v>
      </c>
      <c r="L2003" s="286">
        <v>0.64108399999999999</v>
      </c>
      <c r="M2003" s="286">
        <v>0.53567699999999996</v>
      </c>
    </row>
    <row r="2004" spans="2:13" ht="13.5" x14ac:dyDescent="0.25">
      <c r="B2004" s="171" t="s">
        <v>4545</v>
      </c>
      <c r="C2004" s="38" t="s">
        <v>1959</v>
      </c>
      <c r="D2004" s="286">
        <v>3.776675</v>
      </c>
      <c r="E2004" s="286">
        <v>3.4914240000000003</v>
      </c>
      <c r="F2004" s="286">
        <v>4.7185490000000003</v>
      </c>
      <c r="G2004" s="286">
        <v>5.1919420000000001</v>
      </c>
      <c r="H2004" s="286">
        <v>6.9947540000000004</v>
      </c>
      <c r="I2004" s="286">
        <v>7.8366159999999994</v>
      </c>
      <c r="J2004" s="286">
        <v>8.4659720000000007</v>
      </c>
      <c r="K2004" s="286">
        <v>8.9641920000000006</v>
      </c>
      <c r="L2004" s="286">
        <v>9.3021370000000001</v>
      </c>
      <c r="M2004" s="286">
        <v>9.6494900000000001</v>
      </c>
    </row>
    <row r="2005" spans="2:13" ht="13.5" x14ac:dyDescent="0.25">
      <c r="B2005" s="171" t="s">
        <v>4546</v>
      </c>
      <c r="C2005" s="38" t="s">
        <v>1960</v>
      </c>
      <c r="D2005" s="286">
        <v>0</v>
      </c>
      <c r="E2005" s="286">
        <v>0</v>
      </c>
      <c r="F2005" s="286">
        <v>0</v>
      </c>
      <c r="G2005" s="286">
        <v>0</v>
      </c>
      <c r="H2005" s="286">
        <v>0</v>
      </c>
      <c r="I2005" s="286">
        <v>0</v>
      </c>
      <c r="J2005" s="286">
        <v>0</v>
      </c>
      <c r="K2005" s="286">
        <v>0</v>
      </c>
      <c r="L2005" s="286">
        <v>0</v>
      </c>
      <c r="M2005" s="286">
        <v>1.382E-3</v>
      </c>
    </row>
    <row r="2006" spans="2:13" ht="13.5" x14ac:dyDescent="0.25">
      <c r="B2006" s="171" t="s">
        <v>4547</v>
      </c>
      <c r="C2006" s="38" t="s">
        <v>1961</v>
      </c>
      <c r="D2006" s="286">
        <v>1.5434209999999999</v>
      </c>
      <c r="E2006" s="286">
        <v>1.9203439999999998</v>
      </c>
      <c r="F2006" s="286">
        <v>2.29969</v>
      </c>
      <c r="G2006" s="286">
        <v>2.8253709999999996</v>
      </c>
      <c r="H2006" s="286">
        <v>3.5464350000000002</v>
      </c>
      <c r="I2006" s="286">
        <v>4.6090530000000003</v>
      </c>
      <c r="J2006" s="286">
        <v>5.3155060000000001</v>
      </c>
      <c r="K2006" s="286">
        <v>6.3462139999999998</v>
      </c>
      <c r="L2006" s="286">
        <v>8.5819979999999987</v>
      </c>
      <c r="M2006" s="286">
        <v>8.3157779999999999</v>
      </c>
    </row>
    <row r="2007" spans="2:13" ht="13.5" x14ac:dyDescent="0.25">
      <c r="B2007" s="171" t="s">
        <v>4548</v>
      </c>
      <c r="C2007" s="38" t="s">
        <v>1962</v>
      </c>
      <c r="D2007" s="286">
        <v>0</v>
      </c>
      <c r="E2007" s="286">
        <v>0</v>
      </c>
      <c r="F2007" s="286">
        <v>0</v>
      </c>
      <c r="G2007" s="286">
        <v>0</v>
      </c>
      <c r="H2007" s="286">
        <v>0</v>
      </c>
      <c r="I2007" s="286">
        <v>3.0040000000000002E-3</v>
      </c>
      <c r="J2007" s="286">
        <v>1.1331000000000001E-2</v>
      </c>
      <c r="K2007" s="286">
        <v>3.1419999999999998E-3</v>
      </c>
      <c r="L2007" s="286">
        <v>6.685E-3</v>
      </c>
      <c r="M2007" s="286">
        <v>8.3260000000000001E-3</v>
      </c>
    </row>
    <row r="2008" spans="2:13" ht="13.5" x14ac:dyDescent="0.25">
      <c r="B2008" s="171" t="s">
        <v>4549</v>
      </c>
      <c r="C2008" s="38" t="s">
        <v>727</v>
      </c>
      <c r="D2008" s="286">
        <v>3.7555529999999999</v>
      </c>
      <c r="E2008" s="286">
        <v>4.5012030000000003</v>
      </c>
      <c r="F2008" s="286">
        <v>6.2847819999999999</v>
      </c>
      <c r="G2008" s="286">
        <v>6.771942000000001</v>
      </c>
      <c r="H2008" s="286">
        <v>6.7294499999999999</v>
      </c>
      <c r="I2008" s="286">
        <v>9.3680950000000003</v>
      </c>
      <c r="J2008" s="286">
        <v>9.020862000000001</v>
      </c>
      <c r="K2008" s="286">
        <v>13.477281</v>
      </c>
      <c r="L2008" s="286">
        <v>16.577733000000002</v>
      </c>
      <c r="M2008" s="286">
        <v>16.819827</v>
      </c>
    </row>
    <row r="2009" spans="2:13" ht="13.5" x14ac:dyDescent="0.25">
      <c r="B2009" s="171" t="s">
        <v>4550</v>
      </c>
      <c r="C2009" s="38" t="s">
        <v>1963</v>
      </c>
      <c r="D2009" s="286">
        <v>4.308E-2</v>
      </c>
      <c r="E2009" s="286">
        <v>5.8771999999999998E-2</v>
      </c>
      <c r="F2009" s="286">
        <v>7.7121999999999996E-2</v>
      </c>
      <c r="G2009" s="286">
        <v>6.241E-2</v>
      </c>
      <c r="H2009" s="286">
        <v>7.4412000000000006E-2</v>
      </c>
      <c r="I2009" s="286">
        <v>9.4496999999999998E-2</v>
      </c>
      <c r="J2009" s="286">
        <v>0.115775</v>
      </c>
      <c r="K2009" s="286">
        <v>0.10489</v>
      </c>
      <c r="L2009" s="286">
        <v>0.186582</v>
      </c>
      <c r="M2009" s="286">
        <v>0.130549</v>
      </c>
    </row>
    <row r="2010" spans="2:13" ht="13.5" x14ac:dyDescent="0.25">
      <c r="B2010" s="171" t="s">
        <v>4551</v>
      </c>
      <c r="C2010" s="38" t="s">
        <v>1880</v>
      </c>
      <c r="D2010" s="286">
        <v>0.78529599999999999</v>
      </c>
      <c r="E2010" s="286">
        <v>1.1638789999999999</v>
      </c>
      <c r="F2010" s="286">
        <v>1.3191469999999998</v>
      </c>
      <c r="G2010" s="286">
        <v>1.8859159999999999</v>
      </c>
      <c r="H2010" s="286">
        <v>2.2532380000000001</v>
      </c>
      <c r="I2010" s="286">
        <v>2.4414600000000002</v>
      </c>
      <c r="J2010" s="286">
        <v>2.395041</v>
      </c>
      <c r="K2010" s="286">
        <v>3.2223000000000002</v>
      </c>
      <c r="L2010" s="286">
        <v>3.8934660000000001</v>
      </c>
      <c r="M2010" s="286">
        <v>4.4379369999999998</v>
      </c>
    </row>
    <row r="2011" spans="2:13" ht="13.5" x14ac:dyDescent="0.25">
      <c r="B2011" s="171" t="s">
        <v>4552</v>
      </c>
      <c r="C2011" s="38" t="s">
        <v>1964</v>
      </c>
      <c r="D2011" s="286">
        <v>1.2586320000000002</v>
      </c>
      <c r="E2011" s="286">
        <v>1.0905940000000001</v>
      </c>
      <c r="F2011" s="286">
        <v>0.88021600000000011</v>
      </c>
      <c r="G2011" s="286">
        <v>0.79518900000000003</v>
      </c>
      <c r="H2011" s="286">
        <v>0.98002500000000003</v>
      </c>
      <c r="I2011" s="286">
        <v>1.4056379999999999</v>
      </c>
      <c r="J2011" s="286">
        <v>1.2036210000000001</v>
      </c>
      <c r="K2011" s="286">
        <v>1.6591830000000001</v>
      </c>
      <c r="L2011" s="286">
        <v>3.8530170000000004</v>
      </c>
      <c r="M2011" s="286">
        <v>2.516629</v>
      </c>
    </row>
    <row r="2012" spans="2:13" ht="13.5" x14ac:dyDescent="0.25">
      <c r="B2012" s="171" t="s">
        <v>4553</v>
      </c>
      <c r="C2012" s="38" t="s">
        <v>1965</v>
      </c>
      <c r="D2012" s="286">
        <v>1.0267999999999999E-2</v>
      </c>
      <c r="E2012" s="286">
        <v>0</v>
      </c>
      <c r="F2012" s="286">
        <v>0</v>
      </c>
      <c r="G2012" s="286">
        <v>0</v>
      </c>
      <c r="H2012" s="286">
        <v>0</v>
      </c>
      <c r="I2012" s="286">
        <v>3.1102999999999999E-2</v>
      </c>
      <c r="J2012" s="286">
        <v>0.11064500000000001</v>
      </c>
      <c r="K2012" s="286">
        <v>0.177345</v>
      </c>
      <c r="L2012" s="286">
        <v>0.34354699999999999</v>
      </c>
      <c r="M2012" s="286">
        <v>0.37134400000000001</v>
      </c>
    </row>
    <row r="2013" spans="2:13" ht="13.5" x14ac:dyDescent="0.25">
      <c r="B2013" s="171" t="s">
        <v>4554</v>
      </c>
      <c r="C2013" s="38" t="s">
        <v>1966</v>
      </c>
      <c r="D2013" s="286">
        <v>0.91576999999999997</v>
      </c>
      <c r="E2013" s="286">
        <v>1.7367170000000001</v>
      </c>
      <c r="F2013" s="286">
        <v>1.5658189999999998</v>
      </c>
      <c r="G2013" s="286">
        <v>1.9939650000000002</v>
      </c>
      <c r="H2013" s="286">
        <v>2.5928800000000001</v>
      </c>
      <c r="I2013" s="286">
        <v>3.3322769999999999</v>
      </c>
      <c r="J2013" s="286">
        <v>3.760532</v>
      </c>
      <c r="K2013" s="286">
        <v>5.1616249999999999</v>
      </c>
      <c r="L2013" s="286">
        <v>4.9790519999999994</v>
      </c>
      <c r="M2013" s="286">
        <v>5.8338359999999998</v>
      </c>
    </row>
    <row r="2014" spans="2:13" ht="13.5" x14ac:dyDescent="0.25">
      <c r="B2014" s="171" t="s">
        <v>4555</v>
      </c>
      <c r="C2014" s="38" t="s">
        <v>1967</v>
      </c>
      <c r="D2014" s="286">
        <v>9.9618219999999997</v>
      </c>
      <c r="E2014" s="286">
        <v>12.706591</v>
      </c>
      <c r="F2014" s="286">
        <v>13.062808</v>
      </c>
      <c r="G2014" s="286">
        <v>15.577448</v>
      </c>
      <c r="H2014" s="286">
        <v>23.039448999999998</v>
      </c>
      <c r="I2014" s="286">
        <v>28.787267999999997</v>
      </c>
      <c r="J2014" s="286">
        <v>26.075538000000002</v>
      </c>
      <c r="K2014" s="286">
        <v>23.315170999999999</v>
      </c>
      <c r="L2014" s="286">
        <v>27.493216</v>
      </c>
      <c r="M2014" s="286">
        <v>34.906586999999995</v>
      </c>
    </row>
    <row r="2015" spans="2:13" ht="13.5" x14ac:dyDescent="0.25">
      <c r="B2015" s="171" t="s">
        <v>4556</v>
      </c>
      <c r="C2015" s="38" t="s">
        <v>1968</v>
      </c>
      <c r="D2015" s="286">
        <v>58.161479</v>
      </c>
      <c r="E2015" s="286">
        <v>50.423154999999994</v>
      </c>
      <c r="F2015" s="286">
        <v>60.429065000000008</v>
      </c>
      <c r="G2015" s="286">
        <v>66.357512</v>
      </c>
      <c r="H2015" s="286">
        <v>61.477056000000005</v>
      </c>
      <c r="I2015" s="286">
        <v>65.775492999999997</v>
      </c>
      <c r="J2015" s="286">
        <v>71.983854000000008</v>
      </c>
      <c r="K2015" s="286">
        <v>78.768839</v>
      </c>
      <c r="L2015" s="286">
        <v>99.760746999999995</v>
      </c>
      <c r="M2015" s="286">
        <v>93.191196000000005</v>
      </c>
    </row>
    <row r="2016" spans="2:13" ht="13.5" x14ac:dyDescent="0.25">
      <c r="B2016" s="171" t="s">
        <v>4557</v>
      </c>
      <c r="C2016" s="38" t="s">
        <v>1969</v>
      </c>
      <c r="D2016" s="286">
        <v>0</v>
      </c>
      <c r="E2016" s="286">
        <v>0</v>
      </c>
      <c r="F2016" s="286">
        <v>0</v>
      </c>
      <c r="G2016" s="286">
        <v>0</v>
      </c>
      <c r="H2016" s="286">
        <v>0</v>
      </c>
      <c r="I2016" s="286">
        <v>3.7293E-2</v>
      </c>
      <c r="J2016" s="286">
        <v>5.7409999999999996E-3</v>
      </c>
      <c r="K2016" s="286">
        <v>0</v>
      </c>
      <c r="L2016" s="286">
        <v>0</v>
      </c>
      <c r="M2016" s="286">
        <v>1.0870000000000001E-3</v>
      </c>
    </row>
    <row r="2017" spans="2:13" ht="13.5" x14ac:dyDescent="0.25">
      <c r="B2017" s="171" t="s">
        <v>4558</v>
      </c>
      <c r="C2017" s="38" t="s">
        <v>1970</v>
      </c>
      <c r="D2017" s="286">
        <v>0</v>
      </c>
      <c r="E2017" s="286">
        <v>0</v>
      </c>
      <c r="F2017" s="286">
        <v>0</v>
      </c>
      <c r="G2017" s="286">
        <v>0</v>
      </c>
      <c r="H2017" s="286">
        <v>0</v>
      </c>
      <c r="I2017" s="286">
        <v>2.555E-3</v>
      </c>
      <c r="J2017" s="286">
        <v>2.3758000000000001E-2</v>
      </c>
      <c r="K2017" s="286">
        <v>5.3872999999999997E-2</v>
      </c>
      <c r="L2017" s="286">
        <v>0.12234600000000001</v>
      </c>
      <c r="M2017" s="286">
        <v>9.5462999999999992E-2</v>
      </c>
    </row>
    <row r="2018" spans="2:13" ht="13.5" x14ac:dyDescent="0.25">
      <c r="B2018" s="171" t="s">
        <v>4559</v>
      </c>
      <c r="C2018" s="38" t="s">
        <v>1971</v>
      </c>
      <c r="D2018" s="286">
        <v>0</v>
      </c>
      <c r="E2018" s="286">
        <v>0</v>
      </c>
      <c r="F2018" s="286">
        <v>0</v>
      </c>
      <c r="G2018" s="286">
        <v>0</v>
      </c>
      <c r="H2018" s="286">
        <v>2.7633999999999999E-2</v>
      </c>
      <c r="I2018" s="286">
        <v>0.25776399999999999</v>
      </c>
      <c r="J2018" s="286">
        <v>0.35293799999999997</v>
      </c>
      <c r="K2018" s="286">
        <v>1.297315</v>
      </c>
      <c r="L2018" s="286">
        <v>4.6892580000000006</v>
      </c>
      <c r="M2018" s="286">
        <v>2.5444779999999998</v>
      </c>
    </row>
    <row r="2019" spans="2:13" ht="13.5" x14ac:dyDescent="0.25">
      <c r="B2019" s="171" t="s">
        <v>4560</v>
      </c>
      <c r="C2019" s="38" t="s">
        <v>1972</v>
      </c>
      <c r="D2019" s="286">
        <v>0.112224</v>
      </c>
      <c r="E2019" s="286">
        <v>0.11670700000000001</v>
      </c>
      <c r="F2019" s="286">
        <v>6.5244999999999997E-2</v>
      </c>
      <c r="G2019" s="286">
        <v>9.2040000000000011E-2</v>
      </c>
      <c r="H2019" s="286">
        <v>0.123527</v>
      </c>
      <c r="I2019" s="286">
        <v>0.22022</v>
      </c>
      <c r="J2019" s="286">
        <v>0.29960799999999999</v>
      </c>
      <c r="K2019" s="286">
        <v>0.45467000000000002</v>
      </c>
      <c r="L2019" s="286">
        <v>0.583758</v>
      </c>
      <c r="M2019" s="286">
        <v>0.72517299999999996</v>
      </c>
    </row>
    <row r="2020" spans="2:13" ht="13.5" x14ac:dyDescent="0.25">
      <c r="B2020" s="171" t="s">
        <v>4561</v>
      </c>
      <c r="C2020" s="38" t="s">
        <v>1973</v>
      </c>
      <c r="D2020" s="286">
        <v>10.673611999999999</v>
      </c>
      <c r="E2020" s="286">
        <v>14.303067000000002</v>
      </c>
      <c r="F2020" s="286">
        <v>14.756558999999999</v>
      </c>
      <c r="G2020" s="286">
        <v>14.582475000000001</v>
      </c>
      <c r="H2020" s="286">
        <v>15.513794000000001</v>
      </c>
      <c r="I2020" s="286">
        <v>18.428791999999998</v>
      </c>
      <c r="J2020" s="286">
        <v>21.512352999999997</v>
      </c>
      <c r="K2020" s="286">
        <v>28.458075000000001</v>
      </c>
      <c r="L2020" s="286">
        <v>32.892458000000005</v>
      </c>
      <c r="M2020" s="286">
        <v>33.162281999999998</v>
      </c>
    </row>
    <row r="2021" spans="2:13" ht="13.5" x14ac:dyDescent="0.25">
      <c r="B2021" s="171" t="s">
        <v>4562</v>
      </c>
      <c r="C2021" s="38" t="s">
        <v>1974</v>
      </c>
      <c r="D2021" s="286">
        <v>7.5189999999999996E-3</v>
      </c>
      <c r="E2021" s="286">
        <v>7.9429999999999987E-3</v>
      </c>
      <c r="F2021" s="286">
        <v>1.2323000000000001E-2</v>
      </c>
      <c r="G2021" s="286">
        <v>1.5616E-2</v>
      </c>
      <c r="H2021" s="286">
        <v>1.9331999999999998E-2</v>
      </c>
      <c r="I2021" s="286">
        <v>2.589E-2</v>
      </c>
      <c r="J2021" s="286">
        <v>4.4367999999999998E-2</v>
      </c>
      <c r="K2021" s="286">
        <v>3.8464999999999999E-2</v>
      </c>
      <c r="L2021" s="286">
        <v>2.4553999999999999E-2</v>
      </c>
      <c r="M2021" s="286">
        <v>2.9295999999999996E-2</v>
      </c>
    </row>
    <row r="2022" spans="2:13" ht="13.5" x14ac:dyDescent="0.25">
      <c r="B2022" s="171" t="s">
        <v>4563</v>
      </c>
      <c r="C2022" s="38" t="s">
        <v>114</v>
      </c>
      <c r="D2022" s="286">
        <v>0</v>
      </c>
      <c r="E2022" s="286">
        <v>2.284E-3</v>
      </c>
      <c r="F2022" s="286">
        <v>5.2700000000000002E-4</v>
      </c>
      <c r="G2022" s="286">
        <v>0</v>
      </c>
      <c r="H2022" s="286">
        <v>9.7370000000000009E-3</v>
      </c>
      <c r="I2022" s="286">
        <v>0.112788</v>
      </c>
      <c r="J2022" s="286">
        <v>0.15418799999999999</v>
      </c>
      <c r="K2022" s="286">
        <v>0.15809200000000001</v>
      </c>
      <c r="L2022" s="286">
        <v>0.129638</v>
      </c>
      <c r="M2022" s="286">
        <v>0.10116600000000001</v>
      </c>
    </row>
    <row r="2023" spans="2:13" ht="13.5" x14ac:dyDescent="0.25">
      <c r="B2023" s="171" t="s">
        <v>4564</v>
      </c>
      <c r="C2023" s="38" t="s">
        <v>207</v>
      </c>
      <c r="D2023" s="286">
        <v>7.7969999999999998E-2</v>
      </c>
      <c r="E2023" s="286">
        <v>0.106878</v>
      </c>
      <c r="F2023" s="286">
        <v>0.106207</v>
      </c>
      <c r="G2023" s="286">
        <v>0.16369</v>
      </c>
      <c r="H2023" s="286">
        <v>0.21784300000000001</v>
      </c>
      <c r="I2023" s="286">
        <v>0.26736899999999997</v>
      </c>
      <c r="J2023" s="286">
        <v>0.34261799999999998</v>
      </c>
      <c r="K2023" s="286">
        <v>0.60851200000000005</v>
      </c>
      <c r="L2023" s="286">
        <v>0.69233900000000004</v>
      </c>
      <c r="M2023" s="286">
        <v>0.60438599999999998</v>
      </c>
    </row>
    <row r="2024" spans="2:13" ht="13.5" x14ac:dyDescent="0.25">
      <c r="B2024" s="171" t="s">
        <v>4565</v>
      </c>
      <c r="C2024" s="38" t="s">
        <v>1975</v>
      </c>
      <c r="D2024" s="286">
        <v>3.2131590000000001</v>
      </c>
      <c r="E2024" s="286">
        <v>3.5965160000000003</v>
      </c>
      <c r="F2024" s="286">
        <v>2.827334</v>
      </c>
      <c r="G2024" s="286">
        <v>3.2853669999999999</v>
      </c>
      <c r="H2024" s="286">
        <v>4.1739410000000001</v>
      </c>
      <c r="I2024" s="286">
        <v>4.5055840000000007</v>
      </c>
      <c r="J2024" s="286">
        <v>5.0860709999999996</v>
      </c>
      <c r="K2024" s="286">
        <v>6.2287929999999996</v>
      </c>
      <c r="L2024" s="286">
        <v>7.2577940000000005</v>
      </c>
      <c r="M2024" s="286">
        <v>7.0946540000000002</v>
      </c>
    </row>
    <row r="2025" spans="2:13" ht="13.5" x14ac:dyDescent="0.25">
      <c r="B2025" s="171" t="s">
        <v>4566</v>
      </c>
      <c r="C2025" s="38" t="s">
        <v>1976</v>
      </c>
      <c r="D2025" s="286">
        <v>0</v>
      </c>
      <c r="E2025" s="286">
        <v>0</v>
      </c>
      <c r="F2025" s="286">
        <v>0</v>
      </c>
      <c r="G2025" s="286">
        <v>0</v>
      </c>
      <c r="H2025" s="286">
        <v>0</v>
      </c>
      <c r="I2025" s="286">
        <v>0</v>
      </c>
      <c r="J2025" s="286">
        <v>6.5600000000000001E-4</v>
      </c>
      <c r="K2025" s="286">
        <v>0</v>
      </c>
      <c r="L2025" s="286">
        <v>8.0429999999999998E-3</v>
      </c>
      <c r="M2025" s="286">
        <v>5.4600000000000004E-4</v>
      </c>
    </row>
    <row r="2026" spans="2:13" ht="13.5" x14ac:dyDescent="0.25">
      <c r="B2026" s="171" t="s">
        <v>4567</v>
      </c>
      <c r="C2026" s="38" t="s">
        <v>1977</v>
      </c>
      <c r="D2026" s="286">
        <v>0.39394800000000002</v>
      </c>
      <c r="E2026" s="286">
        <v>0.66341700000000003</v>
      </c>
      <c r="F2026" s="286">
        <v>0.59207100000000001</v>
      </c>
      <c r="G2026" s="286">
        <v>0.59579099999999996</v>
      </c>
      <c r="H2026" s="286">
        <v>0.77578499999999995</v>
      </c>
      <c r="I2026" s="286">
        <v>0.60160999999999998</v>
      </c>
      <c r="J2026" s="286">
        <v>0.78389199999999992</v>
      </c>
      <c r="K2026" s="286">
        <v>0.88581200000000004</v>
      </c>
      <c r="L2026" s="286">
        <v>0.97270199999999996</v>
      </c>
      <c r="M2026" s="286">
        <v>0.82924600000000004</v>
      </c>
    </row>
    <row r="2027" spans="2:13" ht="13.5" x14ac:dyDescent="0.25">
      <c r="B2027" s="171" t="s">
        <v>4568</v>
      </c>
      <c r="C2027" s="38" t="s">
        <v>1978</v>
      </c>
      <c r="D2027" s="286">
        <v>9.75E-3</v>
      </c>
      <c r="E2027" s="286">
        <v>1.9100000000000001E-4</v>
      </c>
      <c r="F2027" s="286">
        <v>9.1649999999999995E-3</v>
      </c>
      <c r="G2027" s="286">
        <v>0</v>
      </c>
      <c r="H2027" s="286">
        <v>0</v>
      </c>
      <c r="I2027" s="286">
        <v>0</v>
      </c>
      <c r="J2027" s="286">
        <v>0</v>
      </c>
      <c r="K2027" s="286">
        <v>0</v>
      </c>
      <c r="L2027" s="286">
        <v>2.1519999999999998E-3</v>
      </c>
      <c r="M2027" s="286">
        <v>1.0087E-2</v>
      </c>
    </row>
    <row r="2028" spans="2:13" ht="13.5" x14ac:dyDescent="0.25">
      <c r="B2028" s="171" t="s">
        <v>4569</v>
      </c>
      <c r="C2028" s="38" t="s">
        <v>1979</v>
      </c>
      <c r="D2028" s="286">
        <v>32.723311000000002</v>
      </c>
      <c r="E2028" s="286">
        <v>31.429819000000002</v>
      </c>
      <c r="F2028" s="286">
        <v>44.494158000000006</v>
      </c>
      <c r="G2028" s="286">
        <v>41.022142000000002</v>
      </c>
      <c r="H2028" s="286">
        <v>47.509504999999997</v>
      </c>
      <c r="I2028" s="286">
        <v>59.532548999999996</v>
      </c>
      <c r="J2028" s="286">
        <v>65.568477999999999</v>
      </c>
      <c r="K2028" s="286">
        <v>95.736798999999991</v>
      </c>
      <c r="L2028" s="286">
        <v>120.86803199999999</v>
      </c>
      <c r="M2028" s="286">
        <v>109.73965800000001</v>
      </c>
    </row>
    <row r="2029" spans="2:13" ht="13.5" x14ac:dyDescent="0.25">
      <c r="B2029" s="171" t="s">
        <v>4570</v>
      </c>
      <c r="C2029" s="38" t="s">
        <v>1980</v>
      </c>
      <c r="D2029" s="286">
        <v>9.2263999999999999E-2</v>
      </c>
      <c r="E2029" s="286">
        <v>2.3480000000000003E-3</v>
      </c>
      <c r="F2029" s="286">
        <v>0</v>
      </c>
      <c r="G2029" s="286">
        <v>0</v>
      </c>
      <c r="H2029" s="286">
        <v>6.0999999999999999E-5</v>
      </c>
      <c r="I2029" s="286">
        <v>6.1929999999999997E-3</v>
      </c>
      <c r="J2029" s="286">
        <v>4.1413999999999999E-2</v>
      </c>
      <c r="K2029" s="286">
        <v>6.0045000000000001E-2</v>
      </c>
      <c r="L2029" s="286">
        <v>0.18474699999999999</v>
      </c>
      <c r="M2029" s="286">
        <v>0.14454100000000003</v>
      </c>
    </row>
    <row r="2030" spans="2:13" ht="13.5" x14ac:dyDescent="0.25">
      <c r="B2030" s="171" t="s">
        <v>4571</v>
      </c>
      <c r="C2030" s="38" t="s">
        <v>1981</v>
      </c>
      <c r="D2030" s="286">
        <v>0.23241200000000001</v>
      </c>
      <c r="E2030" s="286">
        <v>0.278972</v>
      </c>
      <c r="F2030" s="286">
        <v>0.256996</v>
      </c>
      <c r="G2030" s="286">
        <v>0.31382699999999997</v>
      </c>
      <c r="H2030" s="286">
        <v>0.330737</v>
      </c>
      <c r="I2030" s="286">
        <v>0.437303</v>
      </c>
      <c r="J2030" s="286">
        <v>0.42825800000000003</v>
      </c>
      <c r="K2030" s="286">
        <v>0.52314899999999998</v>
      </c>
      <c r="L2030" s="286">
        <v>0.31412899999999999</v>
      </c>
      <c r="M2030" s="286">
        <v>0.25606000000000001</v>
      </c>
    </row>
    <row r="2031" spans="2:13" ht="13.5" x14ac:dyDescent="0.25">
      <c r="B2031" s="171" t="s">
        <v>4572</v>
      </c>
      <c r="C2031" s="38" t="s">
        <v>1420</v>
      </c>
      <c r="D2031" s="286">
        <v>3.1938240000000002</v>
      </c>
      <c r="E2031" s="286">
        <v>3.2631000000000001</v>
      </c>
      <c r="F2031" s="286">
        <v>4.4106559999999995</v>
      </c>
      <c r="G2031" s="286">
        <v>4.7106589999999997</v>
      </c>
      <c r="H2031" s="286">
        <v>6.2454369999999999</v>
      </c>
      <c r="I2031" s="286">
        <v>7.4063080000000001</v>
      </c>
      <c r="J2031" s="286">
        <v>7.3704830000000001</v>
      </c>
      <c r="K2031" s="286">
        <v>9.687107000000001</v>
      </c>
      <c r="L2031" s="286">
        <v>11.988981000000001</v>
      </c>
      <c r="M2031" s="286">
        <v>12.899443999999999</v>
      </c>
    </row>
    <row r="2032" spans="2:13" ht="13.5" x14ac:dyDescent="0.25">
      <c r="B2032" s="171" t="s">
        <v>4573</v>
      </c>
      <c r="C2032" s="38" t="s">
        <v>1982</v>
      </c>
      <c r="D2032" s="286">
        <v>0</v>
      </c>
      <c r="E2032" s="286">
        <v>0</v>
      </c>
      <c r="F2032" s="286">
        <v>1.6274E-2</v>
      </c>
      <c r="G2032" s="286">
        <v>0</v>
      </c>
      <c r="H2032" s="286">
        <v>4.0000000000000002E-4</v>
      </c>
      <c r="I2032" s="286">
        <v>3.0101000000000003E-2</v>
      </c>
      <c r="J2032" s="286">
        <v>0.124818</v>
      </c>
      <c r="K2032" s="286">
        <v>0.14143500000000001</v>
      </c>
      <c r="L2032" s="286">
        <v>0.31142900000000001</v>
      </c>
      <c r="M2032" s="286">
        <v>0.17957300000000001</v>
      </c>
    </row>
    <row r="2033" spans="2:13" ht="13.5" x14ac:dyDescent="0.25">
      <c r="B2033" s="171" t="s">
        <v>4574</v>
      </c>
      <c r="C2033" s="38" t="s">
        <v>1983</v>
      </c>
      <c r="D2033" s="286">
        <v>0.33840700000000001</v>
      </c>
      <c r="E2033" s="286">
        <v>0.19863500000000001</v>
      </c>
      <c r="F2033" s="286">
        <v>0.27920299999999998</v>
      </c>
      <c r="G2033" s="286">
        <v>0.47211100000000006</v>
      </c>
      <c r="H2033" s="286">
        <v>0.33878900000000001</v>
      </c>
      <c r="I2033" s="286">
        <v>0.40098599999999995</v>
      </c>
      <c r="J2033" s="286">
        <v>0.30715599999999998</v>
      </c>
      <c r="K2033" s="286">
        <v>0.715889</v>
      </c>
      <c r="L2033" s="286">
        <v>0.70104400000000011</v>
      </c>
      <c r="M2033" s="286">
        <v>0.37822499999999998</v>
      </c>
    </row>
    <row r="2034" spans="2:13" ht="13.5" x14ac:dyDescent="0.25">
      <c r="B2034" s="171" t="s">
        <v>4575</v>
      </c>
      <c r="C2034" s="38" t="s">
        <v>1984</v>
      </c>
      <c r="D2034" s="286">
        <v>5.3509999999999999E-3</v>
      </c>
      <c r="E2034" s="286">
        <v>0</v>
      </c>
      <c r="F2034" s="286">
        <v>0</v>
      </c>
      <c r="G2034" s="286">
        <v>0</v>
      </c>
      <c r="H2034" s="286">
        <v>0</v>
      </c>
      <c r="I2034" s="286">
        <v>1.3600000000000001E-3</v>
      </c>
      <c r="J2034" s="286">
        <v>4.0280000000000003E-3</v>
      </c>
      <c r="K2034" s="286">
        <v>8.9700000000000001E-4</v>
      </c>
      <c r="L2034" s="286">
        <v>0</v>
      </c>
      <c r="M2034" s="286">
        <v>7.8899999999999999E-4</v>
      </c>
    </row>
    <row r="2035" spans="2:13" ht="13.5" x14ac:dyDescent="0.25">
      <c r="B2035" s="171" t="s">
        <v>4576</v>
      </c>
      <c r="C2035" s="38" t="s">
        <v>1985</v>
      </c>
      <c r="D2035" s="286">
        <v>0</v>
      </c>
      <c r="E2035" s="286">
        <v>0</v>
      </c>
      <c r="F2035" s="286">
        <v>0</v>
      </c>
      <c r="G2035" s="286">
        <v>0</v>
      </c>
      <c r="H2035" s="286">
        <v>0</v>
      </c>
      <c r="I2035" s="286">
        <v>1.8388999999999999E-2</v>
      </c>
      <c r="J2035" s="286">
        <v>5.0355999999999998E-2</v>
      </c>
      <c r="K2035" s="286">
        <v>9.5355999999999996E-2</v>
      </c>
      <c r="L2035" s="286">
        <v>0.11933999999999999</v>
      </c>
      <c r="M2035" s="286">
        <v>0.12150999999999998</v>
      </c>
    </row>
    <row r="2036" spans="2:13" ht="13.5" x14ac:dyDescent="0.25">
      <c r="B2036" s="171" t="s">
        <v>4577</v>
      </c>
      <c r="C2036" s="38" t="s">
        <v>1986</v>
      </c>
      <c r="D2036" s="286">
        <v>0.65499699999999994</v>
      </c>
      <c r="E2036" s="286">
        <v>0.72792400000000002</v>
      </c>
      <c r="F2036" s="286">
        <v>0.83518700000000001</v>
      </c>
      <c r="G2036" s="286">
        <v>1.0774159999999999</v>
      </c>
      <c r="H2036" s="286">
        <v>1.1589389999999999</v>
      </c>
      <c r="I2036" s="286">
        <v>1.49779</v>
      </c>
      <c r="J2036" s="286">
        <v>1.2451379999999999</v>
      </c>
      <c r="K2036" s="286">
        <v>1.2537240000000001</v>
      </c>
      <c r="L2036" s="286">
        <v>1.5736839999999999</v>
      </c>
      <c r="M2036" s="286">
        <v>1.379569</v>
      </c>
    </row>
    <row r="2037" spans="2:13" ht="13.5" x14ac:dyDescent="0.25">
      <c r="B2037" s="171" t="s">
        <v>4578</v>
      </c>
      <c r="C2037" s="38" t="s">
        <v>1987</v>
      </c>
      <c r="D2037" s="286">
        <v>0</v>
      </c>
      <c r="E2037" s="286">
        <v>0</v>
      </c>
      <c r="F2037" s="286">
        <v>0.32103500000000001</v>
      </c>
      <c r="G2037" s="286">
        <v>0</v>
      </c>
      <c r="H2037" s="286">
        <v>1.7607000000000001E-2</v>
      </c>
      <c r="I2037" s="286">
        <v>8.1604999999999997E-2</v>
      </c>
      <c r="J2037" s="286">
        <v>0.13686399999999999</v>
      </c>
      <c r="K2037" s="286">
        <v>0.13617899999999999</v>
      </c>
      <c r="L2037" s="286">
        <v>0.18479399999999999</v>
      </c>
      <c r="M2037" s="286">
        <v>3.4409000000000002E-2</v>
      </c>
    </row>
    <row r="2038" spans="2:13" ht="13.5" x14ac:dyDescent="0.25">
      <c r="B2038" s="171" t="s">
        <v>4579</v>
      </c>
      <c r="C2038" s="38" t="s">
        <v>1988</v>
      </c>
      <c r="D2038" s="286">
        <v>0</v>
      </c>
      <c r="E2038" s="286">
        <v>9.2800000000000001E-4</v>
      </c>
      <c r="F2038" s="286">
        <v>0</v>
      </c>
      <c r="G2038" s="286">
        <v>3.7030000000000001E-3</v>
      </c>
      <c r="H2038" s="286">
        <v>0</v>
      </c>
      <c r="I2038" s="286">
        <v>6.0470000000000003E-3</v>
      </c>
      <c r="J2038" s="286">
        <v>8.5027000000000005E-2</v>
      </c>
      <c r="K2038" s="286">
        <v>7.4255000000000002E-2</v>
      </c>
      <c r="L2038" s="286">
        <v>9.165899999999999E-2</v>
      </c>
      <c r="M2038" s="286">
        <v>9.0577000000000005E-2</v>
      </c>
    </row>
    <row r="2039" spans="2:13" ht="13.5" x14ac:dyDescent="0.25">
      <c r="B2039" s="171" t="s">
        <v>4580</v>
      </c>
      <c r="C2039" s="38" t="s">
        <v>1989</v>
      </c>
      <c r="D2039" s="286">
        <v>0.74467799999999995</v>
      </c>
      <c r="E2039" s="286">
        <v>1.098206</v>
      </c>
      <c r="F2039" s="286">
        <v>0.96778600000000004</v>
      </c>
      <c r="G2039" s="286">
        <v>1.402401</v>
      </c>
      <c r="H2039" s="286">
        <v>1.666029</v>
      </c>
      <c r="I2039" s="286">
        <v>1.9899009999999999</v>
      </c>
      <c r="J2039" s="286">
        <v>2.2600790000000002</v>
      </c>
      <c r="K2039" s="286">
        <v>3.2971310000000003</v>
      </c>
      <c r="L2039" s="286">
        <v>4.3833780000000004</v>
      </c>
      <c r="M2039" s="286">
        <v>4.9738579999999999</v>
      </c>
    </row>
    <row r="2040" spans="2:13" ht="13.5" x14ac:dyDescent="0.25">
      <c r="B2040" s="171" t="s">
        <v>4581</v>
      </c>
      <c r="C2040" s="38" t="s">
        <v>783</v>
      </c>
      <c r="D2040" s="286">
        <v>0.178032</v>
      </c>
      <c r="E2040" s="286">
        <v>0.22861999999999999</v>
      </c>
      <c r="F2040" s="286">
        <v>0.22661900000000001</v>
      </c>
      <c r="G2040" s="286">
        <v>0.32522299999999998</v>
      </c>
      <c r="H2040" s="286">
        <v>0.42083199999999998</v>
      </c>
      <c r="I2040" s="286">
        <v>0.475026</v>
      </c>
      <c r="J2040" s="286">
        <v>0.39760200000000001</v>
      </c>
      <c r="K2040" s="286">
        <v>0.57943600000000006</v>
      </c>
      <c r="L2040" s="286">
        <v>0.59153299999999998</v>
      </c>
      <c r="M2040" s="286">
        <v>0.52068099999999995</v>
      </c>
    </row>
    <row r="2041" spans="2:13" ht="13.5" x14ac:dyDescent="0.25">
      <c r="B2041" s="171" t="s">
        <v>4582</v>
      </c>
      <c r="C2041" s="38" t="s">
        <v>1990</v>
      </c>
      <c r="D2041" s="286">
        <v>0</v>
      </c>
      <c r="E2041" s="286">
        <v>0</v>
      </c>
      <c r="F2041" s="286">
        <v>0</v>
      </c>
      <c r="G2041" s="286">
        <v>0</v>
      </c>
      <c r="H2041" s="286">
        <v>0</v>
      </c>
      <c r="I2041" s="286">
        <v>0</v>
      </c>
      <c r="J2041" s="286">
        <v>3.1041999999999997E-2</v>
      </c>
      <c r="K2041" s="286">
        <v>2.1544000000000001E-2</v>
      </c>
      <c r="L2041" s="286">
        <v>1.1724999999999999E-2</v>
      </c>
      <c r="M2041" s="286">
        <v>7.9620000000000003E-3</v>
      </c>
    </row>
    <row r="2042" spans="2:13" ht="13.5" x14ac:dyDescent="0.25">
      <c r="B2042" s="171" t="s">
        <v>4583</v>
      </c>
      <c r="C2042" s="38" t="s">
        <v>1991</v>
      </c>
      <c r="D2042" s="286">
        <v>0.38644100000000003</v>
      </c>
      <c r="E2042" s="286">
        <v>0.39964699999999997</v>
      </c>
      <c r="F2042" s="286">
        <v>0.39692100000000002</v>
      </c>
      <c r="G2042" s="286">
        <v>0.62596699999999994</v>
      </c>
      <c r="H2042" s="286">
        <v>0.79922800000000005</v>
      </c>
      <c r="I2042" s="286">
        <v>0.89599800000000007</v>
      </c>
      <c r="J2042" s="286">
        <v>1.0028199999999998</v>
      </c>
      <c r="K2042" s="286">
        <v>1.0740769999999999</v>
      </c>
      <c r="L2042" s="286">
        <v>1.3542000000000001</v>
      </c>
      <c r="M2042" s="286">
        <v>1.2252639999999999</v>
      </c>
    </row>
    <row r="2043" spans="2:13" ht="13.5" x14ac:dyDescent="0.25">
      <c r="B2043" s="174"/>
      <c r="C2043" s="38" t="s">
        <v>29</v>
      </c>
      <c r="D2043" s="286">
        <v>0.63804899999999998</v>
      </c>
      <c r="E2043" s="286">
        <v>0.53707099999999997</v>
      </c>
      <c r="F2043" s="286">
        <v>0.26896300000000001</v>
      </c>
      <c r="G2043" s="286">
        <v>0</v>
      </c>
      <c r="H2043" s="286">
        <v>0</v>
      </c>
      <c r="I2043" s="286">
        <v>8.6979999999999991E-3</v>
      </c>
      <c r="J2043" s="286">
        <v>6.9817999999999991E-2</v>
      </c>
      <c r="K2043" s="286">
        <v>4.3680000000000004E-3</v>
      </c>
      <c r="L2043" s="286">
        <v>3.1358000000000004E-2</v>
      </c>
      <c r="M2043" s="286">
        <v>3.088E-3</v>
      </c>
    </row>
    <row r="2044" spans="2:13" ht="2.25" customHeight="1" x14ac:dyDescent="0.25">
      <c r="B2044" s="174"/>
      <c r="C2044" s="38"/>
      <c r="D2044" s="286"/>
      <c r="E2044" s="286"/>
      <c r="F2044" s="286"/>
      <c r="G2044" s="286"/>
      <c r="H2044" s="286"/>
      <c r="I2044" s="286"/>
      <c r="J2044" s="286"/>
      <c r="K2044" s="286"/>
      <c r="L2044" s="286"/>
      <c r="M2044" s="286"/>
    </row>
    <row r="2045" spans="2:13" ht="13.5" x14ac:dyDescent="0.25">
      <c r="B2045" s="229" t="s">
        <v>2621</v>
      </c>
      <c r="C2045" s="230" t="s">
        <v>2422</v>
      </c>
      <c r="D2045" s="285">
        <f>SUM(D2046:D2063)</f>
        <v>117.17471499999999</v>
      </c>
      <c r="E2045" s="285">
        <f t="shared" ref="E2045:M2045" si="32">SUM(E2046:E2063)</f>
        <v>130.96306799999999</v>
      </c>
      <c r="F2045" s="285">
        <f t="shared" si="32"/>
        <v>181.10788600000001</v>
      </c>
      <c r="G2045" s="285">
        <f t="shared" si="32"/>
        <v>154.17466100000001</v>
      </c>
      <c r="H2045" s="285">
        <f t="shared" si="32"/>
        <v>164.781094</v>
      </c>
      <c r="I2045" s="285">
        <f t="shared" si="32"/>
        <v>208.212558</v>
      </c>
      <c r="J2045" s="285">
        <f t="shared" si="32"/>
        <v>251.69581199999999</v>
      </c>
      <c r="K2045" s="285">
        <f t="shared" si="32"/>
        <v>279.49002300000006</v>
      </c>
      <c r="L2045" s="285">
        <f t="shared" si="32"/>
        <v>430.118855</v>
      </c>
      <c r="M2045" s="285">
        <f t="shared" si="32"/>
        <v>427.11492899999996</v>
      </c>
    </row>
    <row r="2046" spans="2:13" ht="13.5" x14ac:dyDescent="0.25">
      <c r="B2046" s="171" t="s">
        <v>4584</v>
      </c>
      <c r="C2046" s="38" t="s">
        <v>1992</v>
      </c>
      <c r="D2046" s="286">
        <v>4.3318099999999999</v>
      </c>
      <c r="E2046" s="286">
        <v>5.8559489999999998</v>
      </c>
      <c r="F2046" s="286">
        <v>7.7394880000000006</v>
      </c>
      <c r="G2046" s="286">
        <v>5.3495239999999997</v>
      </c>
      <c r="H2046" s="286">
        <v>5.2212300000000003</v>
      </c>
      <c r="I2046" s="286">
        <v>5.2024819999999998</v>
      </c>
      <c r="J2046" s="286">
        <v>4.6676029999999997</v>
      </c>
      <c r="K2046" s="286">
        <v>11.076807000000001</v>
      </c>
      <c r="L2046" s="286">
        <v>11.901482000000001</v>
      </c>
      <c r="M2046" s="286">
        <v>9.1692239999999998</v>
      </c>
    </row>
    <row r="2047" spans="2:13" ht="13.5" x14ac:dyDescent="0.25">
      <c r="B2047" s="171" t="s">
        <v>4585</v>
      </c>
      <c r="C2047" s="38" t="s">
        <v>1864</v>
      </c>
      <c r="D2047" s="286">
        <v>26.347656000000001</v>
      </c>
      <c r="E2047" s="286">
        <v>25.789303</v>
      </c>
      <c r="F2047" s="286">
        <v>37.414811</v>
      </c>
      <c r="G2047" s="286">
        <v>29.013159000000002</v>
      </c>
      <c r="H2047" s="286">
        <v>37.667811</v>
      </c>
      <c r="I2047" s="286">
        <v>45.255786000000001</v>
      </c>
      <c r="J2047" s="286">
        <v>47.817779999999999</v>
      </c>
      <c r="K2047" s="286">
        <v>43.189616000000001</v>
      </c>
      <c r="L2047" s="286">
        <v>58.562190999999999</v>
      </c>
      <c r="M2047" s="286">
        <v>74.708275</v>
      </c>
    </row>
    <row r="2048" spans="2:13" ht="13.5" x14ac:dyDescent="0.25">
      <c r="B2048" s="171" t="s">
        <v>4586</v>
      </c>
      <c r="C2048" s="38" t="s">
        <v>1993</v>
      </c>
      <c r="D2048" s="286">
        <v>0.90942299999999998</v>
      </c>
      <c r="E2048" s="286">
        <v>2.5242879999999999</v>
      </c>
      <c r="F2048" s="286">
        <v>1.000575</v>
      </c>
      <c r="G2048" s="286">
        <v>0.86728899999999998</v>
      </c>
      <c r="H2048" s="286">
        <v>0.98806900000000009</v>
      </c>
      <c r="I2048" s="286">
        <v>1.0542879999999999</v>
      </c>
      <c r="J2048" s="286">
        <v>1.5899110000000001</v>
      </c>
      <c r="K2048" s="286">
        <v>1.455948</v>
      </c>
      <c r="L2048" s="286">
        <v>1.468162</v>
      </c>
      <c r="M2048" s="286">
        <v>2.1636139999999999</v>
      </c>
    </row>
    <row r="2049" spans="2:13" ht="13.5" x14ac:dyDescent="0.25">
      <c r="B2049" s="171" t="s">
        <v>4587</v>
      </c>
      <c r="C2049" s="38" t="s">
        <v>1994</v>
      </c>
      <c r="D2049" s="286">
        <v>30.967465999999998</v>
      </c>
      <c r="E2049" s="286">
        <v>34.772427999999998</v>
      </c>
      <c r="F2049" s="286">
        <v>47.450437999999998</v>
      </c>
      <c r="G2049" s="286">
        <v>45.560352999999999</v>
      </c>
      <c r="H2049" s="286">
        <v>40.124978999999996</v>
      </c>
      <c r="I2049" s="286">
        <v>60.085149999999999</v>
      </c>
      <c r="J2049" s="286">
        <v>88.060833000000002</v>
      </c>
      <c r="K2049" s="286">
        <v>105.74310100000001</v>
      </c>
      <c r="L2049" s="286">
        <v>179.03344899999999</v>
      </c>
      <c r="M2049" s="286">
        <v>137.416766</v>
      </c>
    </row>
    <row r="2050" spans="2:13" ht="13.5" x14ac:dyDescent="0.25">
      <c r="B2050" s="171" t="s">
        <v>4588</v>
      </c>
      <c r="C2050" s="38" t="s">
        <v>1995</v>
      </c>
      <c r="D2050" s="286">
        <v>8.4514279999999999</v>
      </c>
      <c r="E2050" s="286">
        <v>8.4440200000000001</v>
      </c>
      <c r="F2050" s="286">
        <v>12.788184000000001</v>
      </c>
      <c r="G2050" s="286">
        <v>10.733051</v>
      </c>
      <c r="H2050" s="286">
        <v>14.737992</v>
      </c>
      <c r="I2050" s="286">
        <v>17.023551000000001</v>
      </c>
      <c r="J2050" s="286">
        <v>18.817284000000001</v>
      </c>
      <c r="K2050" s="286">
        <v>20.245092999999997</v>
      </c>
      <c r="L2050" s="286">
        <v>36.820848000000005</v>
      </c>
      <c r="M2050" s="286">
        <v>32.618929999999999</v>
      </c>
    </row>
    <row r="2051" spans="2:13" ht="13.5" x14ac:dyDescent="0.25">
      <c r="B2051" s="171" t="s">
        <v>4589</v>
      </c>
      <c r="C2051" s="38" t="s">
        <v>1996</v>
      </c>
      <c r="D2051" s="286">
        <v>3.5122019999999998</v>
      </c>
      <c r="E2051" s="286">
        <v>3.7625820000000001</v>
      </c>
      <c r="F2051" s="286">
        <v>5.6640689999999996</v>
      </c>
      <c r="G2051" s="286">
        <v>4.3705370000000006</v>
      </c>
      <c r="H2051" s="286">
        <v>4.9125889999999997</v>
      </c>
      <c r="I2051" s="286">
        <v>5.6513229999999997</v>
      </c>
      <c r="J2051" s="286">
        <v>6.2926070000000003</v>
      </c>
      <c r="K2051" s="286">
        <v>7.8642580000000004</v>
      </c>
      <c r="L2051" s="286">
        <v>8.8528160000000007</v>
      </c>
      <c r="M2051" s="286">
        <v>9.6395289999999996</v>
      </c>
    </row>
    <row r="2052" spans="2:13" ht="13.5" x14ac:dyDescent="0.25">
      <c r="B2052" s="171" t="s">
        <v>4590</v>
      </c>
      <c r="C2052" s="38" t="s">
        <v>594</v>
      </c>
      <c r="D2052" s="286">
        <v>2.5461210000000003</v>
      </c>
      <c r="E2052" s="286">
        <v>3.1142000000000003</v>
      </c>
      <c r="F2052" s="286">
        <v>3.180828</v>
      </c>
      <c r="G2052" s="286">
        <v>5.118474</v>
      </c>
      <c r="H2052" s="286">
        <v>2.7901600000000002</v>
      </c>
      <c r="I2052" s="286">
        <v>3.1320040000000002</v>
      </c>
      <c r="J2052" s="286">
        <v>3.9442270000000001</v>
      </c>
      <c r="K2052" s="286">
        <v>4.6104070000000004</v>
      </c>
      <c r="L2052" s="286">
        <v>7.0377419999999997</v>
      </c>
      <c r="M2052" s="286">
        <v>4.9145979999999998</v>
      </c>
    </row>
    <row r="2053" spans="2:13" ht="13.5" x14ac:dyDescent="0.25">
      <c r="B2053" s="171" t="s">
        <v>4591</v>
      </c>
      <c r="C2053" s="38" t="s">
        <v>1997</v>
      </c>
      <c r="D2053" s="286">
        <v>13.180123</v>
      </c>
      <c r="E2053" s="286">
        <v>14.174879999999998</v>
      </c>
      <c r="F2053" s="286">
        <v>21.763765999999997</v>
      </c>
      <c r="G2053" s="286">
        <v>17.374272999999999</v>
      </c>
      <c r="H2053" s="286">
        <v>21.763192</v>
      </c>
      <c r="I2053" s="286">
        <v>25.814653</v>
      </c>
      <c r="J2053" s="286">
        <v>28.833641</v>
      </c>
      <c r="K2053" s="286">
        <v>26.527972999999999</v>
      </c>
      <c r="L2053" s="286">
        <v>39.948486000000003</v>
      </c>
      <c r="M2053" s="286">
        <v>49.524206999999997</v>
      </c>
    </row>
    <row r="2054" spans="2:13" ht="13.5" x14ac:dyDescent="0.25">
      <c r="B2054" s="171" t="s">
        <v>4592</v>
      </c>
      <c r="C2054" s="38" t="s">
        <v>1998</v>
      </c>
      <c r="D2054" s="286">
        <v>0.73876200000000003</v>
      </c>
      <c r="E2054" s="286">
        <v>0.93418899999999994</v>
      </c>
      <c r="F2054" s="286">
        <v>1.4040899999999998</v>
      </c>
      <c r="G2054" s="286">
        <v>1.0246979999999999</v>
      </c>
      <c r="H2054" s="286">
        <v>0.95363900000000001</v>
      </c>
      <c r="I2054" s="286">
        <v>1.0665929999999999</v>
      </c>
      <c r="J2054" s="286">
        <v>1.2849890000000002</v>
      </c>
      <c r="K2054" s="286">
        <v>1.0316749999999999</v>
      </c>
      <c r="L2054" s="286">
        <v>1.315736</v>
      </c>
      <c r="M2054" s="286">
        <v>2.4905240000000002</v>
      </c>
    </row>
    <row r="2055" spans="2:13" ht="13.5" x14ac:dyDescent="0.25">
      <c r="B2055" s="171" t="s">
        <v>4593</v>
      </c>
      <c r="C2055" s="38" t="s">
        <v>1999</v>
      </c>
      <c r="D2055" s="286">
        <v>3.3572829999999998</v>
      </c>
      <c r="E2055" s="286">
        <v>3.5389059999999999</v>
      </c>
      <c r="F2055" s="286">
        <v>5.2415670000000008</v>
      </c>
      <c r="G2055" s="286">
        <v>3.3662350000000001</v>
      </c>
      <c r="H2055" s="286">
        <v>4.1488319999999996</v>
      </c>
      <c r="I2055" s="286">
        <v>5.3803269999999994</v>
      </c>
      <c r="J2055" s="286">
        <v>6.1288269999999994</v>
      </c>
      <c r="K2055" s="286">
        <v>11.729362000000002</v>
      </c>
      <c r="L2055" s="286">
        <v>11.049119999999998</v>
      </c>
      <c r="M2055" s="286">
        <v>15.641476000000001</v>
      </c>
    </row>
    <row r="2056" spans="2:13" ht="13.5" x14ac:dyDescent="0.25">
      <c r="B2056" s="171" t="s">
        <v>4594</v>
      </c>
      <c r="C2056" s="38" t="s">
        <v>2000</v>
      </c>
      <c r="D2056" s="286">
        <v>0.30313699999999999</v>
      </c>
      <c r="E2056" s="286">
        <v>0.33743499999999998</v>
      </c>
      <c r="F2056" s="286">
        <v>0.64179399999999998</v>
      </c>
      <c r="G2056" s="286">
        <v>0.46502599999999999</v>
      </c>
      <c r="H2056" s="286">
        <v>0.52810900000000005</v>
      </c>
      <c r="I2056" s="286">
        <v>0.59008700000000003</v>
      </c>
      <c r="J2056" s="286">
        <v>0.69822999999999991</v>
      </c>
      <c r="K2056" s="286">
        <v>0.67310800000000004</v>
      </c>
      <c r="L2056" s="286">
        <v>1.18123</v>
      </c>
      <c r="M2056" s="286">
        <v>1.042789</v>
      </c>
    </row>
    <row r="2057" spans="2:13" ht="13.5" x14ac:dyDescent="0.25">
      <c r="B2057" s="171" t="s">
        <v>4595</v>
      </c>
      <c r="C2057" s="38" t="s">
        <v>2001</v>
      </c>
      <c r="D2057" s="286">
        <v>3.8155380000000001</v>
      </c>
      <c r="E2057" s="286">
        <v>4.0729119999999996</v>
      </c>
      <c r="F2057" s="286">
        <v>6.2070659999999993</v>
      </c>
      <c r="G2057" s="286">
        <v>4.0911140000000001</v>
      </c>
      <c r="H2057" s="286">
        <v>4.0056649999999996</v>
      </c>
      <c r="I2057" s="286">
        <v>5.2536130000000005</v>
      </c>
      <c r="J2057" s="286">
        <v>6.3085810000000002</v>
      </c>
      <c r="K2057" s="286">
        <v>8.5581219999999991</v>
      </c>
      <c r="L2057" s="286">
        <v>8.4399370000000005</v>
      </c>
      <c r="M2057" s="286">
        <v>9.7800400000000014</v>
      </c>
    </row>
    <row r="2058" spans="2:13" ht="13.5" x14ac:dyDescent="0.25">
      <c r="B2058" s="171" t="s">
        <v>4596</v>
      </c>
      <c r="C2058" s="38" t="s">
        <v>2002</v>
      </c>
      <c r="D2058" s="286">
        <v>0.20902999999999999</v>
      </c>
      <c r="E2058" s="286">
        <v>0.30309900000000001</v>
      </c>
      <c r="F2058" s="286">
        <v>0.44405400000000006</v>
      </c>
      <c r="G2058" s="286">
        <v>0.34545900000000002</v>
      </c>
      <c r="H2058" s="286">
        <v>0.50375499999999995</v>
      </c>
      <c r="I2058" s="286">
        <v>0.69220599999999988</v>
      </c>
      <c r="J2058" s="286">
        <v>0.96211800000000003</v>
      </c>
      <c r="K2058" s="286">
        <v>6.3651350000000004</v>
      </c>
      <c r="L2058" s="286">
        <v>7.5399200000000004</v>
      </c>
      <c r="M2058" s="286">
        <v>2.2595800000000001</v>
      </c>
    </row>
    <row r="2059" spans="2:13" ht="13.5" x14ac:dyDescent="0.25">
      <c r="B2059" s="171" t="s">
        <v>4597</v>
      </c>
      <c r="C2059" s="38" t="s">
        <v>2003</v>
      </c>
      <c r="D2059" s="286">
        <v>3.4254219999999997</v>
      </c>
      <c r="E2059" s="286">
        <v>3.6536880000000003</v>
      </c>
      <c r="F2059" s="286">
        <v>4.720186</v>
      </c>
      <c r="G2059" s="286">
        <v>3.4723319999999998</v>
      </c>
      <c r="H2059" s="286">
        <v>4.0823689999999999</v>
      </c>
      <c r="I2059" s="286">
        <v>4.6262109999999996</v>
      </c>
      <c r="J2059" s="286">
        <v>5.168418</v>
      </c>
      <c r="K2059" s="286">
        <v>6.8032390000000005</v>
      </c>
      <c r="L2059" s="286">
        <v>8.2924229999999994</v>
      </c>
      <c r="M2059" s="286">
        <v>8.334562</v>
      </c>
    </row>
    <row r="2060" spans="2:13" ht="13.5" x14ac:dyDescent="0.25">
      <c r="B2060" s="171" t="s">
        <v>4598</v>
      </c>
      <c r="C2060" s="38" t="s">
        <v>2004</v>
      </c>
      <c r="D2060" s="286">
        <v>0.70105400000000007</v>
      </c>
      <c r="E2060" s="286">
        <v>1.605394</v>
      </c>
      <c r="F2060" s="286">
        <v>1.0801889999999998</v>
      </c>
      <c r="G2060" s="286">
        <v>0.92908499999999994</v>
      </c>
      <c r="H2060" s="286">
        <v>1.0186660000000001</v>
      </c>
      <c r="I2060" s="286">
        <v>1.2722790000000002</v>
      </c>
      <c r="J2060" s="286">
        <v>1.1741170000000001</v>
      </c>
      <c r="K2060" s="286">
        <v>0.97345100000000007</v>
      </c>
      <c r="L2060" s="286">
        <v>3.981862</v>
      </c>
      <c r="M2060" s="286">
        <v>6.0955980000000007</v>
      </c>
    </row>
    <row r="2061" spans="2:13" ht="13.5" x14ac:dyDescent="0.25">
      <c r="B2061" s="171" t="s">
        <v>4599</v>
      </c>
      <c r="C2061" s="38" t="s">
        <v>2005</v>
      </c>
      <c r="D2061" s="286">
        <v>3.1972240000000003</v>
      </c>
      <c r="E2061" s="286">
        <v>3.3002630000000002</v>
      </c>
      <c r="F2061" s="286">
        <v>5.3362769999999999</v>
      </c>
      <c r="G2061" s="286">
        <v>4.3751540000000002</v>
      </c>
      <c r="H2061" s="286">
        <v>3.967571</v>
      </c>
      <c r="I2061" s="286">
        <v>4.8724729999999994</v>
      </c>
      <c r="J2061" s="286">
        <v>5.3998019999999993</v>
      </c>
      <c r="K2061" s="286">
        <v>5.0714050000000004</v>
      </c>
      <c r="L2061" s="286">
        <v>10.517472</v>
      </c>
      <c r="M2061" s="286">
        <v>16.13194</v>
      </c>
    </row>
    <row r="2062" spans="2:13" ht="13.5" x14ac:dyDescent="0.25">
      <c r="B2062" s="171" t="s">
        <v>4600</v>
      </c>
      <c r="C2062" s="38" t="s">
        <v>2006</v>
      </c>
      <c r="D2062" s="286">
        <v>10.776069999999999</v>
      </c>
      <c r="E2062" s="286">
        <v>14.454502</v>
      </c>
      <c r="F2062" s="286">
        <v>18.986499999999999</v>
      </c>
      <c r="G2062" s="286">
        <v>17.470070999999997</v>
      </c>
      <c r="H2062" s="286">
        <v>16.956204</v>
      </c>
      <c r="I2062" s="286">
        <v>20.873555</v>
      </c>
      <c r="J2062" s="286">
        <v>24.384433000000001</v>
      </c>
      <c r="K2062" s="286">
        <v>17.454383</v>
      </c>
      <c r="L2062" s="286">
        <v>34.075455999999996</v>
      </c>
      <c r="M2062" s="286">
        <v>45.095307999999996</v>
      </c>
    </row>
    <row r="2063" spans="2:13" ht="13.5" x14ac:dyDescent="0.25">
      <c r="B2063" s="174"/>
      <c r="C2063" s="38" t="s">
        <v>29</v>
      </c>
      <c r="D2063" s="286">
        <v>0.40496599999999999</v>
      </c>
      <c r="E2063" s="286">
        <v>0.32502999999999999</v>
      </c>
      <c r="F2063" s="286">
        <v>4.4004000000000001E-2</v>
      </c>
      <c r="G2063" s="286">
        <v>0.24882699999999999</v>
      </c>
      <c r="H2063" s="286">
        <v>0.41026200000000002</v>
      </c>
      <c r="I2063" s="286">
        <v>0.365977</v>
      </c>
      <c r="J2063" s="286">
        <v>0.162411</v>
      </c>
      <c r="K2063" s="286">
        <v>0.11693999999999999</v>
      </c>
      <c r="L2063" s="286">
        <v>0.100523</v>
      </c>
      <c r="M2063" s="286">
        <v>8.7968999999999992E-2</v>
      </c>
    </row>
    <row r="2064" spans="2:13" ht="2.25" customHeight="1" x14ac:dyDescent="0.25">
      <c r="B2064" s="174"/>
      <c r="C2064" s="38"/>
      <c r="D2064" s="286"/>
      <c r="E2064" s="286"/>
      <c r="F2064" s="286"/>
      <c r="G2064" s="286"/>
      <c r="H2064" s="286"/>
      <c r="I2064" s="286"/>
      <c r="J2064" s="286"/>
      <c r="K2064" s="286"/>
      <c r="L2064" s="286"/>
      <c r="M2064" s="286"/>
    </row>
    <row r="2065" spans="2:13" ht="13.5" x14ac:dyDescent="0.25">
      <c r="B2065" s="229" t="s">
        <v>2622</v>
      </c>
      <c r="C2065" s="230" t="s">
        <v>2526</v>
      </c>
      <c r="D2065" s="285">
        <f>SUM(D2066:D2109)</f>
        <v>709.28293100000019</v>
      </c>
      <c r="E2065" s="285">
        <f t="shared" ref="E2065:M2065" si="33">SUM(E2066:E2109)</f>
        <v>833.16139299999998</v>
      </c>
      <c r="F2065" s="285">
        <f t="shared" si="33"/>
        <v>676.6277070000001</v>
      </c>
      <c r="G2065" s="285">
        <f t="shared" si="33"/>
        <v>653.5659629999999</v>
      </c>
      <c r="H2065" s="285">
        <f t="shared" si="33"/>
        <v>728.47538599999996</v>
      </c>
      <c r="I2065" s="285">
        <f t="shared" si="33"/>
        <v>803.93563900000026</v>
      </c>
      <c r="J2065" s="285">
        <f t="shared" si="33"/>
        <v>873.03621800000008</v>
      </c>
      <c r="K2065" s="285">
        <f t="shared" si="33"/>
        <v>944.5516540000001</v>
      </c>
      <c r="L2065" s="285">
        <f t="shared" si="33"/>
        <v>1128.6106040000002</v>
      </c>
      <c r="M2065" s="285">
        <f t="shared" si="33"/>
        <v>1138.2926800000002</v>
      </c>
    </row>
    <row r="2066" spans="2:13" ht="13.5" x14ac:dyDescent="0.25">
      <c r="B2066" s="171" t="s">
        <v>4601</v>
      </c>
      <c r="C2066" s="38" t="s">
        <v>223</v>
      </c>
      <c r="D2066" s="286">
        <v>2.8006069999999998</v>
      </c>
      <c r="E2066" s="286">
        <v>3.0398260000000001</v>
      </c>
      <c r="F2066" s="286">
        <v>3.9832000000000001</v>
      </c>
      <c r="G2066" s="286">
        <v>4.3470329999999997</v>
      </c>
      <c r="H2066" s="286">
        <v>5.2419729999999998</v>
      </c>
      <c r="I2066" s="286">
        <v>4.2922099999999999</v>
      </c>
      <c r="J2066" s="286">
        <v>4.1308920000000002</v>
      </c>
      <c r="K2066" s="286">
        <v>3.8117329999999998</v>
      </c>
      <c r="L2066" s="286">
        <v>5.1162929999999998</v>
      </c>
      <c r="M2066" s="286">
        <v>5.3357099999999997</v>
      </c>
    </row>
    <row r="2067" spans="2:13" ht="13.5" x14ac:dyDescent="0.25">
      <c r="B2067" s="171" t="s">
        <v>4602</v>
      </c>
      <c r="C2067" s="38" t="s">
        <v>51</v>
      </c>
      <c r="D2067" s="286">
        <v>6.3957260000000007</v>
      </c>
      <c r="E2067" s="286">
        <v>7.3135080000000006</v>
      </c>
      <c r="F2067" s="286">
        <v>6.8698920000000001</v>
      </c>
      <c r="G2067" s="286">
        <v>7.263935</v>
      </c>
      <c r="H2067" s="286">
        <v>8.8358019999999993</v>
      </c>
      <c r="I2067" s="286">
        <v>10.060870000000001</v>
      </c>
      <c r="J2067" s="286">
        <v>9.2855310000000006</v>
      </c>
      <c r="K2067" s="286">
        <v>13.619194</v>
      </c>
      <c r="L2067" s="286">
        <v>12.843292999999999</v>
      </c>
      <c r="M2067" s="286">
        <v>14.383604999999999</v>
      </c>
    </row>
    <row r="2068" spans="2:13" ht="13.5" x14ac:dyDescent="0.25">
      <c r="B2068" s="171" t="s">
        <v>4603</v>
      </c>
      <c r="C2068" s="38" t="s">
        <v>2007</v>
      </c>
      <c r="D2068" s="286">
        <v>22.244368000000001</v>
      </c>
      <c r="E2068" s="286">
        <v>27.603311000000001</v>
      </c>
      <c r="F2068" s="286">
        <v>26.357122</v>
      </c>
      <c r="G2068" s="286">
        <v>25.717141999999999</v>
      </c>
      <c r="H2068" s="286">
        <v>29.936078999999999</v>
      </c>
      <c r="I2068" s="286">
        <v>32.528939000000001</v>
      </c>
      <c r="J2068" s="286">
        <v>32.955309</v>
      </c>
      <c r="K2068" s="286">
        <v>47.330511000000001</v>
      </c>
      <c r="L2068" s="286">
        <v>53.203178000000001</v>
      </c>
      <c r="M2068" s="286">
        <v>42.566184</v>
      </c>
    </row>
    <row r="2069" spans="2:13" ht="13.5" x14ac:dyDescent="0.25">
      <c r="B2069" s="171" t="s">
        <v>4604</v>
      </c>
      <c r="C2069" s="38" t="s">
        <v>2008</v>
      </c>
      <c r="D2069" s="286">
        <v>1.8637419999999998</v>
      </c>
      <c r="E2069" s="286">
        <v>1.4960720000000001</v>
      </c>
      <c r="F2069" s="286">
        <v>1.6711320000000001</v>
      </c>
      <c r="G2069" s="286">
        <v>1.367799</v>
      </c>
      <c r="H2069" s="286">
        <v>2.336506</v>
      </c>
      <c r="I2069" s="286">
        <v>3.240901</v>
      </c>
      <c r="J2069" s="286">
        <v>4.2469790000000005</v>
      </c>
      <c r="K2069" s="286">
        <v>3.9861129999999996</v>
      </c>
      <c r="L2069" s="286">
        <v>4.6556519999999999</v>
      </c>
      <c r="M2069" s="286">
        <v>4.374695</v>
      </c>
    </row>
    <row r="2070" spans="2:13" ht="13.5" x14ac:dyDescent="0.25">
      <c r="B2070" s="171" t="s">
        <v>4605</v>
      </c>
      <c r="C2070" s="38" t="s">
        <v>2009</v>
      </c>
      <c r="D2070" s="286">
        <v>1.62446</v>
      </c>
      <c r="E2070" s="286">
        <v>1.608098</v>
      </c>
      <c r="F2070" s="286">
        <v>1.423988</v>
      </c>
      <c r="G2070" s="286">
        <v>1.6348410000000002</v>
      </c>
      <c r="H2070" s="286">
        <v>2.2872339999999998</v>
      </c>
      <c r="I2070" s="286">
        <v>2.5570379999999999</v>
      </c>
      <c r="J2070" s="286">
        <v>2.6132050000000002</v>
      </c>
      <c r="K2070" s="286">
        <v>2.8975809999999997</v>
      </c>
      <c r="L2070" s="286">
        <v>2.4597549999999999</v>
      </c>
      <c r="M2070" s="286">
        <v>2.5411770000000002</v>
      </c>
    </row>
    <row r="2071" spans="2:13" ht="13.5" x14ac:dyDescent="0.25">
      <c r="B2071" s="171" t="s">
        <v>4606</v>
      </c>
      <c r="C2071" s="38" t="s">
        <v>1061</v>
      </c>
      <c r="D2071" s="286">
        <v>2.2749999999999997E-3</v>
      </c>
      <c r="E2071" s="286">
        <v>0</v>
      </c>
      <c r="F2071" s="286">
        <v>1.34E-4</v>
      </c>
      <c r="G2071" s="286">
        <v>3.64E-3</v>
      </c>
      <c r="H2071" s="286">
        <v>0</v>
      </c>
      <c r="I2071" s="286">
        <v>2.0450999999999997E-2</v>
      </c>
      <c r="J2071" s="286">
        <v>0.117089</v>
      </c>
      <c r="K2071" s="286">
        <v>0.179369</v>
      </c>
      <c r="L2071" s="286">
        <v>0.23588599999999998</v>
      </c>
      <c r="M2071" s="286">
        <v>0.235793</v>
      </c>
    </row>
    <row r="2072" spans="2:13" ht="13.5" x14ac:dyDescent="0.25">
      <c r="B2072" s="171" t="s">
        <v>4607</v>
      </c>
      <c r="C2072" s="38" t="s">
        <v>163</v>
      </c>
      <c r="D2072" s="286">
        <v>3.2456839999999998</v>
      </c>
      <c r="E2072" s="286">
        <v>6.0959209999999988</v>
      </c>
      <c r="F2072" s="286">
        <v>5.7330620000000003</v>
      </c>
      <c r="G2072" s="286">
        <v>3.8591629999999997</v>
      </c>
      <c r="H2072" s="286">
        <v>2.9051340000000003</v>
      </c>
      <c r="I2072" s="286">
        <v>3.6175370000000004</v>
      </c>
      <c r="J2072" s="286">
        <v>5.1336310000000012</v>
      </c>
      <c r="K2072" s="286">
        <v>6.5503770000000001</v>
      </c>
      <c r="L2072" s="286">
        <v>11.424268</v>
      </c>
      <c r="M2072" s="286">
        <v>11.188441000000001</v>
      </c>
    </row>
    <row r="2073" spans="2:13" ht="13.5" x14ac:dyDescent="0.25">
      <c r="B2073" s="171" t="s">
        <v>4608</v>
      </c>
      <c r="C2073" s="38" t="s">
        <v>2010</v>
      </c>
      <c r="D2073" s="286">
        <v>0</v>
      </c>
      <c r="E2073" s="286">
        <v>0</v>
      </c>
      <c r="F2073" s="286">
        <v>0</v>
      </c>
      <c r="G2073" s="286">
        <v>0</v>
      </c>
      <c r="H2073" s="286">
        <v>0</v>
      </c>
      <c r="I2073" s="286">
        <v>0</v>
      </c>
      <c r="J2073" s="286">
        <v>1.6248000000000002E-2</v>
      </c>
      <c r="K2073" s="286">
        <v>3.8626999999999995E-2</v>
      </c>
      <c r="L2073" s="286">
        <v>0.16906399999999999</v>
      </c>
      <c r="M2073" s="286">
        <v>0.101545</v>
      </c>
    </row>
    <row r="2074" spans="2:13" ht="13.5" x14ac:dyDescent="0.25">
      <c r="B2074" s="171" t="s">
        <v>4609</v>
      </c>
      <c r="C2074" s="38" t="s">
        <v>2011</v>
      </c>
      <c r="D2074" s="286">
        <v>19.600814</v>
      </c>
      <c r="E2074" s="286">
        <v>25.287077000000004</v>
      </c>
      <c r="F2074" s="286">
        <v>22.289798000000001</v>
      </c>
      <c r="G2074" s="286">
        <v>22.812052000000001</v>
      </c>
      <c r="H2074" s="286">
        <v>24.065808000000004</v>
      </c>
      <c r="I2074" s="286">
        <v>25.854534000000001</v>
      </c>
      <c r="J2074" s="286">
        <v>25.799664</v>
      </c>
      <c r="K2074" s="286">
        <v>22.916823000000001</v>
      </c>
      <c r="L2074" s="286">
        <v>28.673252000000005</v>
      </c>
      <c r="M2074" s="286">
        <v>30.128216000000002</v>
      </c>
    </row>
    <row r="2075" spans="2:13" ht="13.5" x14ac:dyDescent="0.25">
      <c r="B2075" s="171" t="s">
        <v>4610</v>
      </c>
      <c r="C2075" s="38" t="s">
        <v>2012</v>
      </c>
      <c r="D2075" s="286">
        <v>0</v>
      </c>
      <c r="E2075" s="286">
        <v>0</v>
      </c>
      <c r="F2075" s="286">
        <v>0</v>
      </c>
      <c r="G2075" s="286">
        <v>0</v>
      </c>
      <c r="H2075" s="286">
        <v>0</v>
      </c>
      <c r="I2075" s="286">
        <v>1.1119999999999999E-3</v>
      </c>
      <c r="J2075" s="286">
        <v>3.3986000000000002E-2</v>
      </c>
      <c r="K2075" s="286">
        <v>3.0696999999999999E-2</v>
      </c>
      <c r="L2075" s="286">
        <v>0.114596</v>
      </c>
      <c r="M2075" s="286">
        <v>0.100148</v>
      </c>
    </row>
    <row r="2076" spans="2:13" ht="13.5" x14ac:dyDescent="0.25">
      <c r="B2076" s="171" t="s">
        <v>4611</v>
      </c>
      <c r="C2076" s="38" t="s">
        <v>2013</v>
      </c>
      <c r="D2076" s="286">
        <v>34.104072000000002</v>
      </c>
      <c r="E2076" s="286">
        <v>36.297772999999999</v>
      </c>
      <c r="F2076" s="286">
        <v>39.942667</v>
      </c>
      <c r="G2076" s="286">
        <v>39.317776000000002</v>
      </c>
      <c r="H2076" s="286">
        <v>48.131546</v>
      </c>
      <c r="I2076" s="286">
        <v>50.405342000000005</v>
      </c>
      <c r="J2076" s="286">
        <v>56.231579000000004</v>
      </c>
      <c r="K2076" s="286">
        <v>54.457700000000003</v>
      </c>
      <c r="L2076" s="286">
        <v>58.902734000000002</v>
      </c>
      <c r="M2076" s="286">
        <v>59.845415000000003</v>
      </c>
    </row>
    <row r="2077" spans="2:13" ht="13.5" x14ac:dyDescent="0.25">
      <c r="B2077" s="171" t="s">
        <v>4612</v>
      </c>
      <c r="C2077" s="38" t="s">
        <v>175</v>
      </c>
      <c r="D2077" s="286">
        <v>0.57137700000000002</v>
      </c>
      <c r="E2077" s="286">
        <v>2.3040000000000001E-3</v>
      </c>
      <c r="F2077" s="286">
        <v>1.26E-4</v>
      </c>
      <c r="G2077" s="286">
        <v>1.83E-4</v>
      </c>
      <c r="H2077" s="286">
        <v>5.8E-5</v>
      </c>
      <c r="I2077" s="286">
        <v>2.8700000000000002E-3</v>
      </c>
      <c r="J2077" s="286">
        <v>8.9103000000000002E-2</v>
      </c>
      <c r="K2077" s="286">
        <v>0.149561</v>
      </c>
      <c r="L2077" s="286">
        <v>0.22548600000000002</v>
      </c>
      <c r="M2077" s="286">
        <v>0.12350599999999999</v>
      </c>
    </row>
    <row r="2078" spans="2:13" ht="13.5" x14ac:dyDescent="0.25">
      <c r="B2078" s="171" t="s">
        <v>4613</v>
      </c>
      <c r="C2078" s="38" t="s">
        <v>2014</v>
      </c>
      <c r="D2078" s="286">
        <v>8.7193659999999991</v>
      </c>
      <c r="E2078" s="286">
        <v>8.6256570000000004</v>
      </c>
      <c r="F2078" s="286">
        <v>10.684888000000001</v>
      </c>
      <c r="G2078" s="286">
        <v>10.511796</v>
      </c>
      <c r="H2078" s="286">
        <v>15.514367000000002</v>
      </c>
      <c r="I2078" s="286">
        <v>16.435335000000002</v>
      </c>
      <c r="J2078" s="286">
        <v>17.176522999999996</v>
      </c>
      <c r="K2078" s="286">
        <v>22.361504</v>
      </c>
      <c r="L2078" s="286">
        <v>26.508651</v>
      </c>
      <c r="M2078" s="286">
        <v>27.450444999999998</v>
      </c>
    </row>
    <row r="2079" spans="2:13" ht="13.5" x14ac:dyDescent="0.25">
      <c r="B2079" s="171" t="s">
        <v>4614</v>
      </c>
      <c r="C2079" s="38" t="s">
        <v>2015</v>
      </c>
      <c r="D2079" s="286">
        <v>0.70008000000000004</v>
      </c>
      <c r="E2079" s="286">
        <v>0</v>
      </c>
      <c r="F2079" s="286">
        <v>0</v>
      </c>
      <c r="G2079" s="286">
        <v>4.0999999999999999E-4</v>
      </c>
      <c r="H2079" s="286">
        <v>0</v>
      </c>
      <c r="I2079" s="286">
        <v>4.1542000000000003E-2</v>
      </c>
      <c r="J2079" s="286">
        <v>0.14282600000000001</v>
      </c>
      <c r="K2079" s="286">
        <v>0.26395299999999999</v>
      </c>
      <c r="L2079" s="286">
        <v>0.47062100000000007</v>
      </c>
      <c r="M2079" s="286">
        <v>0.293848</v>
      </c>
    </row>
    <row r="2080" spans="2:13" ht="13.5" x14ac:dyDescent="0.25">
      <c r="B2080" s="171" t="s">
        <v>4615</v>
      </c>
      <c r="C2080" s="38" t="s">
        <v>181</v>
      </c>
      <c r="D2080" s="286">
        <v>0.114875</v>
      </c>
      <c r="E2080" s="286">
        <v>0.13483199999999998</v>
      </c>
      <c r="F2080" s="286">
        <v>0.310367</v>
      </c>
      <c r="G2080" s="286">
        <v>8.2905999999999994E-2</v>
      </c>
      <c r="H2080" s="286">
        <v>8.6535999999999988E-2</v>
      </c>
      <c r="I2080" s="286">
        <v>0.12942999999999999</v>
      </c>
      <c r="J2080" s="286">
        <v>0.211338</v>
      </c>
      <c r="K2080" s="286">
        <v>0.14687599999999998</v>
      </c>
      <c r="L2080" s="286">
        <v>0.193744</v>
      </c>
      <c r="M2080" s="286">
        <v>0.17280899999999999</v>
      </c>
    </row>
    <row r="2081" spans="2:13" ht="13.5" x14ac:dyDescent="0.25">
      <c r="B2081" s="171" t="s">
        <v>4616</v>
      </c>
      <c r="C2081" s="38" t="s">
        <v>2016</v>
      </c>
      <c r="D2081" s="286">
        <v>3.6404000000000001</v>
      </c>
      <c r="E2081" s="286">
        <v>5.6164270000000007</v>
      </c>
      <c r="F2081" s="286">
        <v>6.2718380000000007</v>
      </c>
      <c r="G2081" s="286">
        <v>3.6169890000000002</v>
      </c>
      <c r="H2081" s="286">
        <v>4.160933</v>
      </c>
      <c r="I2081" s="286">
        <v>5.7995749999999999</v>
      </c>
      <c r="J2081" s="286">
        <v>8.0819170000000007</v>
      </c>
      <c r="K2081" s="286">
        <v>10.237748</v>
      </c>
      <c r="L2081" s="286">
        <v>18.988306000000001</v>
      </c>
      <c r="M2081" s="286">
        <v>12.255925000000001</v>
      </c>
    </row>
    <row r="2082" spans="2:13" ht="13.5" x14ac:dyDescent="0.25">
      <c r="B2082" s="171" t="s">
        <v>4617</v>
      </c>
      <c r="C2082" s="38" t="s">
        <v>19</v>
      </c>
      <c r="D2082" s="286">
        <v>2.4676489999999998</v>
      </c>
      <c r="E2082" s="286">
        <v>3.298486</v>
      </c>
      <c r="F2082" s="286">
        <v>3.0136090000000002</v>
      </c>
      <c r="G2082" s="286">
        <v>2.982653</v>
      </c>
      <c r="H2082" s="286">
        <v>3.8654609999999998</v>
      </c>
      <c r="I2082" s="286">
        <v>3.6741910000000004</v>
      </c>
      <c r="J2082" s="286">
        <v>3.85738</v>
      </c>
      <c r="K2082" s="286">
        <v>2.2535500000000002</v>
      </c>
      <c r="L2082" s="286">
        <v>3.6781649999999999</v>
      </c>
      <c r="M2082" s="286">
        <v>3.6763499999999998</v>
      </c>
    </row>
    <row r="2083" spans="2:13" ht="13.5" x14ac:dyDescent="0.25">
      <c r="B2083" s="171" t="s">
        <v>4618</v>
      </c>
      <c r="C2083" s="38" t="s">
        <v>2017</v>
      </c>
      <c r="D2083" s="286">
        <v>18.210933000000004</v>
      </c>
      <c r="E2083" s="286">
        <v>3.140914</v>
      </c>
      <c r="F2083" s="286">
        <v>4.0862290000000003</v>
      </c>
      <c r="G2083" s="286">
        <v>5.030367</v>
      </c>
      <c r="H2083" s="286">
        <v>5.913875</v>
      </c>
      <c r="I2083" s="286">
        <v>6.1030579999999999</v>
      </c>
      <c r="J2083" s="286">
        <v>6.9046099999999999</v>
      </c>
      <c r="K2083" s="286">
        <v>7.1032489999999999</v>
      </c>
      <c r="L2083" s="286">
        <v>11.359162</v>
      </c>
      <c r="M2083" s="286">
        <v>11.995965</v>
      </c>
    </row>
    <row r="2084" spans="2:13" ht="13.5" x14ac:dyDescent="0.25">
      <c r="B2084" s="171" t="s">
        <v>4619</v>
      </c>
      <c r="C2084" s="38" t="s">
        <v>186</v>
      </c>
      <c r="D2084" s="286">
        <v>1.0853809999999999</v>
      </c>
      <c r="E2084" s="286">
        <v>1.391162</v>
      </c>
      <c r="F2084" s="286">
        <v>1.4774190000000003</v>
      </c>
      <c r="G2084" s="286">
        <v>1.677103</v>
      </c>
      <c r="H2084" s="286">
        <v>2.3231590000000004</v>
      </c>
      <c r="I2084" s="286">
        <v>2.0018120000000001</v>
      </c>
      <c r="J2084" s="286">
        <v>1.9474550000000002</v>
      </c>
      <c r="K2084" s="286">
        <v>2.0954550000000003</v>
      </c>
      <c r="L2084" s="286">
        <v>2.642614</v>
      </c>
      <c r="M2084" s="286">
        <v>2.6007860000000003</v>
      </c>
    </row>
    <row r="2085" spans="2:13" ht="13.5" x14ac:dyDescent="0.25">
      <c r="B2085" s="171" t="s">
        <v>4620</v>
      </c>
      <c r="C2085" s="38" t="s">
        <v>2018</v>
      </c>
      <c r="D2085" s="286">
        <v>2.6365689999999997</v>
      </c>
      <c r="E2085" s="286">
        <v>2.6108560000000001</v>
      </c>
      <c r="F2085" s="286">
        <v>2.3307779999999996</v>
      </c>
      <c r="G2085" s="286">
        <v>2.2544689999999998</v>
      </c>
      <c r="H2085" s="286">
        <v>3.0495230000000002</v>
      </c>
      <c r="I2085" s="286">
        <v>3.467784</v>
      </c>
      <c r="J2085" s="286">
        <v>3.7680830000000003</v>
      </c>
      <c r="K2085" s="286">
        <v>4.0085839999999999</v>
      </c>
      <c r="L2085" s="286">
        <v>3.3981589999999997</v>
      </c>
      <c r="M2085" s="286">
        <v>3.438526</v>
      </c>
    </row>
    <row r="2086" spans="2:13" ht="13.5" x14ac:dyDescent="0.25">
      <c r="B2086" s="171" t="s">
        <v>4621</v>
      </c>
      <c r="C2086" s="38" t="s">
        <v>2019</v>
      </c>
      <c r="D2086" s="286">
        <v>0</v>
      </c>
      <c r="E2086" s="286">
        <v>0</v>
      </c>
      <c r="F2086" s="286">
        <v>0</v>
      </c>
      <c r="G2086" s="286">
        <v>0</v>
      </c>
      <c r="H2086" s="286">
        <v>0</v>
      </c>
      <c r="I2086" s="286">
        <v>0</v>
      </c>
      <c r="J2086" s="286">
        <v>1.3416000000000001E-2</v>
      </c>
      <c r="K2086" s="286">
        <v>1.5195999999999999E-2</v>
      </c>
      <c r="L2086" s="286">
        <v>7.8071000000000002E-2</v>
      </c>
      <c r="M2086" s="286">
        <v>5.8661999999999999E-2</v>
      </c>
    </row>
    <row r="2087" spans="2:13" ht="13.5" x14ac:dyDescent="0.25">
      <c r="B2087" s="171" t="s">
        <v>4622</v>
      </c>
      <c r="C2087" s="38" t="s">
        <v>194</v>
      </c>
      <c r="D2087" s="286">
        <v>75.241316999999995</v>
      </c>
      <c r="E2087" s="286">
        <v>106.03918</v>
      </c>
      <c r="F2087" s="286">
        <v>89.887532000000007</v>
      </c>
      <c r="G2087" s="286">
        <v>90.278642999999988</v>
      </c>
      <c r="H2087" s="286">
        <v>98.763253000000006</v>
      </c>
      <c r="I2087" s="286">
        <v>111.04251000000001</v>
      </c>
      <c r="J2087" s="286">
        <v>135.39035799999999</v>
      </c>
      <c r="K2087" s="286">
        <v>168.11297800000003</v>
      </c>
      <c r="L2087" s="286">
        <v>197.11148399999999</v>
      </c>
      <c r="M2087" s="286">
        <v>182.02119299999998</v>
      </c>
    </row>
    <row r="2088" spans="2:13" ht="13.5" x14ac:dyDescent="0.25">
      <c r="B2088" s="171" t="s">
        <v>4623</v>
      </c>
      <c r="C2088" s="38" t="s">
        <v>2020</v>
      </c>
      <c r="D2088" s="286">
        <v>0.65785500000000008</v>
      </c>
      <c r="E2088" s="286">
        <v>0</v>
      </c>
      <c r="F2088" s="286">
        <v>0</v>
      </c>
      <c r="G2088" s="286">
        <v>0</v>
      </c>
      <c r="H2088" s="286">
        <v>0</v>
      </c>
      <c r="I2088" s="286">
        <v>2.66E-3</v>
      </c>
      <c r="J2088" s="286">
        <v>4.5246000000000001E-2</v>
      </c>
      <c r="K2088" s="286">
        <v>0.16100500000000001</v>
      </c>
      <c r="L2088" s="286">
        <v>0.36655700000000002</v>
      </c>
      <c r="M2088" s="286">
        <v>0.213895</v>
      </c>
    </row>
    <row r="2089" spans="2:13" ht="13.5" x14ac:dyDescent="0.25">
      <c r="B2089" s="171" t="s">
        <v>4624</v>
      </c>
      <c r="C2089" s="38" t="s">
        <v>2021</v>
      </c>
      <c r="D2089" s="286">
        <v>0.33189000000000002</v>
      </c>
      <c r="E2089" s="286">
        <v>0.35209400000000002</v>
      </c>
      <c r="F2089" s="286">
        <v>0.43132800000000004</v>
      </c>
      <c r="G2089" s="286">
        <v>0.35680499999999998</v>
      </c>
      <c r="H2089" s="286">
        <v>0.52829799999999993</v>
      </c>
      <c r="I2089" s="286">
        <v>0.65574899999999992</v>
      </c>
      <c r="J2089" s="286">
        <v>0.71</v>
      </c>
      <c r="K2089" s="286">
        <v>0.85078200000000004</v>
      </c>
      <c r="L2089" s="286">
        <v>1.2992859999999999</v>
      </c>
      <c r="M2089" s="286">
        <v>1.1733119999999999</v>
      </c>
    </row>
    <row r="2090" spans="2:13" ht="13.5" x14ac:dyDescent="0.25">
      <c r="B2090" s="171" t="s">
        <v>4625</v>
      </c>
      <c r="C2090" s="38" t="s">
        <v>2022</v>
      </c>
      <c r="D2090" s="286">
        <v>26.358553999999998</v>
      </c>
      <c r="E2090" s="286">
        <v>32.894432000000002</v>
      </c>
      <c r="F2090" s="286">
        <v>22.582355</v>
      </c>
      <c r="G2090" s="286">
        <v>17.549645000000002</v>
      </c>
      <c r="H2090" s="286">
        <v>10.136353999999999</v>
      </c>
      <c r="I2090" s="286">
        <v>12.140940000000001</v>
      </c>
      <c r="J2090" s="286">
        <v>17.191871000000003</v>
      </c>
      <c r="K2090" s="286">
        <v>18.751035000000002</v>
      </c>
      <c r="L2090" s="286">
        <v>30.930257000000001</v>
      </c>
      <c r="M2090" s="286">
        <v>34.322209000000001</v>
      </c>
    </row>
    <row r="2091" spans="2:13" ht="13.5" x14ac:dyDescent="0.25">
      <c r="B2091" s="171" t="s">
        <v>4626</v>
      </c>
      <c r="C2091" s="38" t="s">
        <v>2023</v>
      </c>
      <c r="D2091" s="286">
        <v>1.4987E-2</v>
      </c>
      <c r="E2091" s="286">
        <v>1.94E-4</v>
      </c>
      <c r="F2091" s="286">
        <v>0</v>
      </c>
      <c r="G2091" s="286">
        <v>0</v>
      </c>
      <c r="H2091" s="286">
        <v>0</v>
      </c>
      <c r="I2091" s="286">
        <v>0</v>
      </c>
      <c r="J2091" s="286">
        <v>1.6589999999999999E-3</v>
      </c>
      <c r="K2091" s="286">
        <v>2.3412000000000002E-2</v>
      </c>
      <c r="L2091" s="286">
        <v>1.7465000000000001E-2</v>
      </c>
      <c r="M2091" s="286">
        <v>2.5089E-2</v>
      </c>
    </row>
    <row r="2092" spans="2:13" ht="13.5" x14ac:dyDescent="0.25">
      <c r="B2092" s="171" t="s">
        <v>4627</v>
      </c>
      <c r="C2092" s="38" t="s">
        <v>2024</v>
      </c>
      <c r="D2092" s="286">
        <v>92.413169999999994</v>
      </c>
      <c r="E2092" s="286">
        <v>98.759845999999996</v>
      </c>
      <c r="F2092" s="286">
        <v>84.832779000000002</v>
      </c>
      <c r="G2092" s="286">
        <v>80.712092999999996</v>
      </c>
      <c r="H2092" s="286">
        <v>87.163893999999999</v>
      </c>
      <c r="I2092" s="286">
        <v>96.302278000000001</v>
      </c>
      <c r="J2092" s="286">
        <v>98.678582000000006</v>
      </c>
      <c r="K2092" s="286">
        <v>107.468564</v>
      </c>
      <c r="L2092" s="286">
        <v>135.80219599999998</v>
      </c>
      <c r="M2092" s="286">
        <v>129.55524199999999</v>
      </c>
    </row>
    <row r="2093" spans="2:13" ht="13.5" x14ac:dyDescent="0.25">
      <c r="B2093" s="171" t="s">
        <v>4628</v>
      </c>
      <c r="C2093" s="38" t="s">
        <v>2025</v>
      </c>
      <c r="D2093" s="286">
        <v>6.4709999999999993E-3</v>
      </c>
      <c r="E2093" s="286">
        <v>0</v>
      </c>
      <c r="F2093" s="286">
        <v>0.31405300000000003</v>
      </c>
      <c r="G2093" s="286">
        <v>3.405E-3</v>
      </c>
      <c r="H2093" s="286">
        <v>5.6319999999999999E-3</v>
      </c>
      <c r="I2093" s="286">
        <v>9.0679999999999997E-3</v>
      </c>
      <c r="J2093" s="286">
        <v>1.1103999999999999E-2</v>
      </c>
      <c r="K2093" s="286">
        <v>6.8376999999999993E-2</v>
      </c>
      <c r="L2093" s="286">
        <v>0.38907700000000001</v>
      </c>
      <c r="M2093" s="286">
        <v>0.24457600000000002</v>
      </c>
    </row>
    <row r="2094" spans="2:13" ht="13.5" x14ac:dyDescent="0.25">
      <c r="B2094" s="171" t="s">
        <v>4629</v>
      </c>
      <c r="C2094" s="38" t="s">
        <v>201</v>
      </c>
      <c r="D2094" s="286">
        <v>3.0202809999999998</v>
      </c>
      <c r="E2094" s="286">
        <v>8.6511379999999996</v>
      </c>
      <c r="F2094" s="286">
        <v>5.379988</v>
      </c>
      <c r="G2094" s="286">
        <v>5.3267879999999996</v>
      </c>
      <c r="H2094" s="286">
        <v>5.834079</v>
      </c>
      <c r="I2094" s="286">
        <v>6.3508960000000005</v>
      </c>
      <c r="J2094" s="286">
        <v>7.5708209999999996</v>
      </c>
      <c r="K2094" s="286">
        <v>8.5083249999999992</v>
      </c>
      <c r="L2094" s="286">
        <v>10.530488</v>
      </c>
      <c r="M2094" s="286">
        <v>12.671596000000001</v>
      </c>
    </row>
    <row r="2095" spans="2:13" ht="13.5" x14ac:dyDescent="0.25">
      <c r="B2095" s="171" t="s">
        <v>4630</v>
      </c>
      <c r="C2095" s="38" t="s">
        <v>2026</v>
      </c>
      <c r="D2095" s="286">
        <v>2.3850119999999997</v>
      </c>
      <c r="E2095" s="286">
        <v>3.46774</v>
      </c>
      <c r="F2095" s="286">
        <v>3.222728</v>
      </c>
      <c r="G2095" s="286">
        <v>3.0265709999999997</v>
      </c>
      <c r="H2095" s="286">
        <v>3.302902</v>
      </c>
      <c r="I2095" s="286">
        <v>3.563536</v>
      </c>
      <c r="J2095" s="286">
        <v>4.1985200000000003</v>
      </c>
      <c r="K2095" s="286">
        <v>4.8900649999999999</v>
      </c>
      <c r="L2095" s="286">
        <v>5.5963609999999999</v>
      </c>
      <c r="M2095" s="286">
        <v>6.0903530000000003</v>
      </c>
    </row>
    <row r="2096" spans="2:13" ht="13.5" x14ac:dyDescent="0.25">
      <c r="B2096" s="171" t="s">
        <v>4631</v>
      </c>
      <c r="C2096" s="38" t="s">
        <v>2027</v>
      </c>
      <c r="D2096" s="286">
        <v>0.71255899999999994</v>
      </c>
      <c r="E2096" s="286">
        <v>1.1210610000000001</v>
      </c>
      <c r="F2096" s="286">
        <v>0.30770199999999998</v>
      </c>
      <c r="G2096" s="286">
        <v>6.7625000000000005E-2</v>
      </c>
      <c r="H2096" s="286">
        <v>6.8441000000000002E-2</v>
      </c>
      <c r="I2096" s="286">
        <v>6.0310999999999997E-2</v>
      </c>
      <c r="J2096" s="286">
        <v>4.8605000000000002E-2</v>
      </c>
      <c r="K2096" s="286">
        <v>6.2043000000000001E-2</v>
      </c>
      <c r="L2096" s="286">
        <v>0.120975</v>
      </c>
      <c r="M2096" s="286">
        <v>0.16208500000000001</v>
      </c>
    </row>
    <row r="2097" spans="2:13" ht="13.5" x14ac:dyDescent="0.25">
      <c r="B2097" s="171" t="s">
        <v>4632</v>
      </c>
      <c r="C2097" s="38" t="s">
        <v>2028</v>
      </c>
      <c r="D2097" s="286">
        <v>192.62248199999999</v>
      </c>
      <c r="E2097" s="286">
        <v>248.24829600000001</v>
      </c>
      <c r="F2097" s="286">
        <v>133.04059900000001</v>
      </c>
      <c r="G2097" s="286">
        <v>120.630031</v>
      </c>
      <c r="H2097" s="286">
        <v>110.39735400000001</v>
      </c>
      <c r="I2097" s="286">
        <v>129.41274899999999</v>
      </c>
      <c r="J2097" s="286">
        <v>129.478926</v>
      </c>
      <c r="K2097" s="286">
        <v>115.507808</v>
      </c>
      <c r="L2097" s="286">
        <v>139.53528</v>
      </c>
      <c r="M2097" s="286">
        <v>156.65547599999999</v>
      </c>
    </row>
    <row r="2098" spans="2:13" ht="13.5" x14ac:dyDescent="0.25">
      <c r="B2098" s="171" t="s">
        <v>4633</v>
      </c>
      <c r="C2098" s="38" t="s">
        <v>2029</v>
      </c>
      <c r="D2098" s="286">
        <v>20.386493999999999</v>
      </c>
      <c r="E2098" s="286">
        <v>22.967241000000001</v>
      </c>
      <c r="F2098" s="286">
        <v>19.818535000000001</v>
      </c>
      <c r="G2098" s="286">
        <v>18.624518999999999</v>
      </c>
      <c r="H2098" s="286">
        <v>20.573062</v>
      </c>
      <c r="I2098" s="286">
        <v>22.464047999999998</v>
      </c>
      <c r="J2098" s="286">
        <v>25.365680000000001</v>
      </c>
      <c r="K2098" s="286">
        <v>32.608987999999997</v>
      </c>
      <c r="L2098" s="286">
        <v>31.335102999999997</v>
      </c>
      <c r="M2098" s="286">
        <v>34.351585</v>
      </c>
    </row>
    <row r="2099" spans="2:13" ht="13.5" x14ac:dyDescent="0.25">
      <c r="B2099" s="171" t="s">
        <v>4634</v>
      </c>
      <c r="C2099" s="38" t="s">
        <v>2030</v>
      </c>
      <c r="D2099" s="286">
        <v>1.9453000000000002E-2</v>
      </c>
      <c r="E2099" s="286">
        <v>1.9000000000000001E-5</v>
      </c>
      <c r="F2099" s="286">
        <v>2.4600000000000002E-4</v>
      </c>
      <c r="G2099" s="286">
        <v>9.9500000000000001E-4</v>
      </c>
      <c r="H2099" s="286">
        <v>2.4539999999999996E-3</v>
      </c>
      <c r="I2099" s="286">
        <v>2.8042000000000001E-2</v>
      </c>
      <c r="J2099" s="286">
        <v>4.6446000000000001E-2</v>
      </c>
      <c r="K2099" s="286">
        <v>0.177506</v>
      </c>
      <c r="L2099" s="286">
        <v>0.40643000000000001</v>
      </c>
      <c r="M2099" s="286">
        <v>0.229598</v>
      </c>
    </row>
    <row r="2100" spans="2:13" ht="13.5" x14ac:dyDescent="0.25">
      <c r="B2100" s="171" t="s">
        <v>4635</v>
      </c>
      <c r="C2100" s="38" t="s">
        <v>120</v>
      </c>
      <c r="D2100" s="286">
        <v>9.152826000000001</v>
      </c>
      <c r="E2100" s="286">
        <v>9.2524630000000005</v>
      </c>
      <c r="F2100" s="286">
        <v>9.9425969999999992</v>
      </c>
      <c r="G2100" s="286">
        <v>10.420612</v>
      </c>
      <c r="H2100" s="286">
        <v>13.240478</v>
      </c>
      <c r="I2100" s="286">
        <v>14.757296999999998</v>
      </c>
      <c r="J2100" s="286">
        <v>14.899619000000001</v>
      </c>
      <c r="K2100" s="286">
        <v>18.691398</v>
      </c>
      <c r="L2100" s="286">
        <v>23.391648</v>
      </c>
      <c r="M2100" s="286">
        <v>22.200288</v>
      </c>
    </row>
    <row r="2101" spans="2:13" ht="13.5" x14ac:dyDescent="0.25">
      <c r="B2101" s="171" t="s">
        <v>4636</v>
      </c>
      <c r="C2101" s="38" t="s">
        <v>1359</v>
      </c>
      <c r="D2101" s="286">
        <v>0</v>
      </c>
      <c r="E2101" s="286">
        <v>0</v>
      </c>
      <c r="F2101" s="286">
        <v>0</v>
      </c>
      <c r="G2101" s="286">
        <v>0</v>
      </c>
      <c r="H2101" s="286">
        <v>0</v>
      </c>
      <c r="I2101" s="286">
        <v>0</v>
      </c>
      <c r="J2101" s="286">
        <v>1.7287E-2</v>
      </c>
      <c r="K2101" s="286">
        <v>0</v>
      </c>
      <c r="L2101" s="286">
        <v>5.8670000000000007E-3</v>
      </c>
      <c r="M2101" s="286">
        <v>2.7980000000000001E-3</v>
      </c>
    </row>
    <row r="2102" spans="2:13" ht="13.5" x14ac:dyDescent="0.25">
      <c r="B2102" s="171" t="s">
        <v>4637</v>
      </c>
      <c r="C2102" s="38" t="s">
        <v>2031</v>
      </c>
      <c r="D2102" s="286">
        <v>4.3370099999999994</v>
      </c>
      <c r="E2102" s="286">
        <v>4.064921</v>
      </c>
      <c r="F2102" s="286">
        <v>4.3272699999999995</v>
      </c>
      <c r="G2102" s="286">
        <v>4.9162929999999996</v>
      </c>
      <c r="H2102" s="286">
        <v>5.9883220000000001</v>
      </c>
      <c r="I2102" s="286">
        <v>5.9270339999999999</v>
      </c>
      <c r="J2102" s="286">
        <v>6.6897340000000005</v>
      </c>
      <c r="K2102" s="286">
        <v>7.0827670000000005</v>
      </c>
      <c r="L2102" s="286">
        <v>9.4307249999999989</v>
      </c>
      <c r="M2102" s="286">
        <v>10.453227</v>
      </c>
    </row>
    <row r="2103" spans="2:13" ht="13.5" x14ac:dyDescent="0.25">
      <c r="B2103" s="171" t="s">
        <v>4638</v>
      </c>
      <c r="C2103" s="38" t="s">
        <v>2032</v>
      </c>
      <c r="D2103" s="286">
        <v>66.726205999999991</v>
      </c>
      <c r="E2103" s="286">
        <v>70.816075999999995</v>
      </c>
      <c r="F2103" s="286">
        <v>66.933699000000004</v>
      </c>
      <c r="G2103" s="286">
        <v>67.365991999999991</v>
      </c>
      <c r="H2103" s="286">
        <v>83.316970999999995</v>
      </c>
      <c r="I2103" s="286">
        <v>89.972284000000002</v>
      </c>
      <c r="J2103" s="286">
        <v>89.171073000000007</v>
      </c>
      <c r="K2103" s="286">
        <v>88.560406</v>
      </c>
      <c r="L2103" s="286">
        <v>96.468682999999999</v>
      </c>
      <c r="M2103" s="286">
        <v>100.93312499999999</v>
      </c>
    </row>
    <row r="2104" spans="2:13" ht="13.5" x14ac:dyDescent="0.25">
      <c r="B2104" s="171" t="s">
        <v>4639</v>
      </c>
      <c r="C2104" s="38" t="s">
        <v>2033</v>
      </c>
      <c r="D2104" s="286">
        <v>17.742884</v>
      </c>
      <c r="E2104" s="286">
        <v>16.619703000000001</v>
      </c>
      <c r="F2104" s="286">
        <v>17.655937999999999</v>
      </c>
      <c r="G2104" s="286">
        <v>17.805467</v>
      </c>
      <c r="H2104" s="286">
        <v>22.865451</v>
      </c>
      <c r="I2104" s="286">
        <v>25.756609000000001</v>
      </c>
      <c r="J2104" s="286">
        <v>35.737991999999998</v>
      </c>
      <c r="K2104" s="286">
        <v>38.259152999999998</v>
      </c>
      <c r="L2104" s="286">
        <v>45.155175999999997</v>
      </c>
      <c r="M2104" s="286">
        <v>45.078514999999996</v>
      </c>
    </row>
    <row r="2105" spans="2:13" ht="13.5" x14ac:dyDescent="0.25">
      <c r="B2105" s="171" t="s">
        <v>4640</v>
      </c>
      <c r="C2105" s="38" t="s">
        <v>2034</v>
      </c>
      <c r="D2105" s="286">
        <v>11.485614</v>
      </c>
      <c r="E2105" s="286">
        <v>11.275176</v>
      </c>
      <c r="F2105" s="286">
        <v>14.640822999999999</v>
      </c>
      <c r="G2105" s="286">
        <v>15.254922000000001</v>
      </c>
      <c r="H2105" s="286">
        <v>18.453182000000002</v>
      </c>
      <c r="I2105" s="286">
        <v>20.543324999999999</v>
      </c>
      <c r="J2105" s="286">
        <v>23.510314999999999</v>
      </c>
      <c r="K2105" s="286">
        <v>29.217090999999996</v>
      </c>
      <c r="L2105" s="286">
        <v>28.482551999999998</v>
      </c>
      <c r="M2105" s="286">
        <v>28.279111</v>
      </c>
    </row>
    <row r="2106" spans="2:13" ht="13.5" x14ac:dyDescent="0.25">
      <c r="B2106" s="171" t="s">
        <v>4641</v>
      </c>
      <c r="C2106" s="38" t="s">
        <v>433</v>
      </c>
      <c r="D2106" s="286">
        <v>39.052526</v>
      </c>
      <c r="E2106" s="286">
        <v>53.802539999999993</v>
      </c>
      <c r="F2106" s="286">
        <v>61.446205000000006</v>
      </c>
      <c r="G2106" s="286">
        <v>63.602354999999996</v>
      </c>
      <c r="H2106" s="286">
        <v>82.524573000000004</v>
      </c>
      <c r="I2106" s="286">
        <v>87.400844000000006</v>
      </c>
      <c r="J2106" s="286">
        <v>94.141935000000004</v>
      </c>
      <c r="K2106" s="286">
        <v>92.649721000000014</v>
      </c>
      <c r="L2106" s="286">
        <v>116.35250000000001</v>
      </c>
      <c r="M2106" s="286">
        <v>129.818816</v>
      </c>
    </row>
    <row r="2107" spans="2:13" ht="13.5" x14ac:dyDescent="0.25">
      <c r="B2107" s="171" t="s">
        <v>4642</v>
      </c>
      <c r="C2107" s="38" t="s">
        <v>435</v>
      </c>
      <c r="D2107" s="286">
        <v>1.7872180000000002</v>
      </c>
      <c r="E2107" s="286">
        <v>4.7864420000000001</v>
      </c>
      <c r="F2107" s="286">
        <v>0.30114400000000002</v>
      </c>
      <c r="G2107" s="286">
        <v>0.30441600000000002</v>
      </c>
      <c r="H2107" s="286">
        <v>0.38736900000000002</v>
      </c>
      <c r="I2107" s="286">
        <v>0.47580299999999998</v>
      </c>
      <c r="J2107" s="286">
        <v>0.44320599999999999</v>
      </c>
      <c r="K2107" s="286">
        <v>0.63090500000000005</v>
      </c>
      <c r="L2107" s="286">
        <v>0.92371199999999998</v>
      </c>
      <c r="M2107" s="286">
        <v>0.69864000000000004</v>
      </c>
    </row>
    <row r="2108" spans="2:13" ht="13.5" x14ac:dyDescent="0.25">
      <c r="B2108" s="171" t="s">
        <v>4643</v>
      </c>
      <c r="C2108" s="38" t="s">
        <v>2035</v>
      </c>
      <c r="D2108" s="286">
        <v>14.303315999999999</v>
      </c>
      <c r="E2108" s="286">
        <v>6.3352450000000005</v>
      </c>
      <c r="F2108" s="286">
        <v>5.1095500000000005</v>
      </c>
      <c r="G2108" s="286">
        <v>4.831315</v>
      </c>
      <c r="H2108" s="286">
        <v>6.2648099999999998</v>
      </c>
      <c r="I2108" s="286">
        <v>6.8351249999999997</v>
      </c>
      <c r="J2108" s="286">
        <v>6.9303509999999999</v>
      </c>
      <c r="K2108" s="286">
        <v>7.8091600000000003</v>
      </c>
      <c r="L2108" s="286">
        <v>9.6156000000000006</v>
      </c>
      <c r="M2108" s="286">
        <v>10.244199999999999</v>
      </c>
    </row>
    <row r="2109" spans="2:13" ht="13.5" x14ac:dyDescent="0.25">
      <c r="B2109" s="174"/>
      <c r="C2109" s="38" t="s">
        <v>29</v>
      </c>
      <c r="D2109" s="286">
        <v>0.49642799999999998</v>
      </c>
      <c r="E2109" s="286">
        <v>0.14536199999999999</v>
      </c>
      <c r="F2109" s="286">
        <v>6.3870000000000003E-3</v>
      </c>
      <c r="G2109" s="286">
        <v>7.2139999999999999E-3</v>
      </c>
      <c r="H2109" s="286">
        <v>4.5129999999999997E-3</v>
      </c>
      <c r="I2109" s="286">
        <v>0</v>
      </c>
      <c r="J2109" s="286">
        <v>1.2400000000000001E-4</v>
      </c>
      <c r="K2109" s="286">
        <v>5.764E-3</v>
      </c>
      <c r="L2109" s="286">
        <v>2.232E-3</v>
      </c>
      <c r="M2109" s="286">
        <v>0</v>
      </c>
    </row>
    <row r="2110" spans="2:13" ht="2.25" customHeight="1" x14ac:dyDescent="0.25">
      <c r="B2110" s="174"/>
      <c r="C2110" s="38"/>
      <c r="D2110" s="286"/>
      <c r="E2110" s="286"/>
      <c r="F2110" s="286"/>
      <c r="G2110" s="286"/>
      <c r="H2110" s="286"/>
      <c r="I2110" s="286"/>
      <c r="J2110" s="286"/>
      <c r="K2110" s="286"/>
      <c r="L2110" s="286"/>
      <c r="M2110" s="286"/>
    </row>
    <row r="2111" spans="2:13" ht="13.5" x14ac:dyDescent="0.25">
      <c r="B2111" s="229" t="s">
        <v>2623</v>
      </c>
      <c r="C2111" s="230" t="s">
        <v>2081</v>
      </c>
      <c r="D2111" s="285">
        <f>SUM(D2112:D2172)</f>
        <v>217.06933799999996</v>
      </c>
      <c r="E2111" s="285">
        <f t="shared" ref="E2111:M2111" si="34">SUM(E2112:E2172)</f>
        <v>218.85794799999996</v>
      </c>
      <c r="F2111" s="285">
        <f t="shared" si="34"/>
        <v>297.10409399999998</v>
      </c>
      <c r="G2111" s="285">
        <f t="shared" si="34"/>
        <v>233.17138300000002</v>
      </c>
      <c r="H2111" s="285">
        <f t="shared" si="34"/>
        <v>249.56131599999995</v>
      </c>
      <c r="I2111" s="285">
        <f t="shared" si="34"/>
        <v>255.77941999999999</v>
      </c>
      <c r="J2111" s="285">
        <f t="shared" si="34"/>
        <v>256.61944500000016</v>
      </c>
      <c r="K2111" s="285">
        <f t="shared" si="34"/>
        <v>244.18865399999996</v>
      </c>
      <c r="L2111" s="285">
        <f t="shared" si="34"/>
        <v>317.08959800000014</v>
      </c>
      <c r="M2111" s="285">
        <f t="shared" si="34"/>
        <v>383.19581199999999</v>
      </c>
    </row>
    <row r="2112" spans="2:13" ht="13.5" x14ac:dyDescent="0.25">
      <c r="B2112" s="171" t="s">
        <v>4644</v>
      </c>
      <c r="C2112" s="38" t="s">
        <v>2036</v>
      </c>
      <c r="D2112" s="286">
        <v>0</v>
      </c>
      <c r="E2112" s="286">
        <v>0</v>
      </c>
      <c r="F2112" s="286">
        <v>0</v>
      </c>
      <c r="G2112" s="286">
        <v>0</v>
      </c>
      <c r="H2112" s="286">
        <v>0</v>
      </c>
      <c r="I2112" s="286">
        <v>1.866E-3</v>
      </c>
      <c r="J2112" s="286">
        <v>4.9180999999999996E-2</v>
      </c>
      <c r="K2112" s="286">
        <v>0.15945800000000002</v>
      </c>
      <c r="L2112" s="286">
        <v>0.27077600000000002</v>
      </c>
      <c r="M2112" s="286">
        <v>0.16717799999999999</v>
      </c>
    </row>
    <row r="2113" spans="2:13" ht="13.5" x14ac:dyDescent="0.25">
      <c r="B2113" s="171" t="s">
        <v>4645</v>
      </c>
      <c r="C2113" s="38" t="s">
        <v>2037</v>
      </c>
      <c r="D2113" s="286">
        <v>0</v>
      </c>
      <c r="E2113" s="286">
        <v>0</v>
      </c>
      <c r="F2113" s="286">
        <v>0</v>
      </c>
      <c r="G2113" s="286">
        <v>0</v>
      </c>
      <c r="H2113" s="286">
        <v>0</v>
      </c>
      <c r="I2113" s="286">
        <v>2.1589999999999999E-3</v>
      </c>
      <c r="J2113" s="286">
        <v>6.7878999999999995E-2</v>
      </c>
      <c r="K2113" s="286">
        <v>7.9644999999999994E-2</v>
      </c>
      <c r="L2113" s="286">
        <v>0.14715900000000001</v>
      </c>
      <c r="M2113" s="286">
        <v>0.102478</v>
      </c>
    </row>
    <row r="2114" spans="2:13" ht="13.5" x14ac:dyDescent="0.25">
      <c r="B2114" s="171" t="s">
        <v>4646</v>
      </c>
      <c r="C2114" s="38" t="s">
        <v>2038</v>
      </c>
      <c r="D2114" s="286">
        <v>0</v>
      </c>
      <c r="E2114" s="286">
        <v>0</v>
      </c>
      <c r="F2114" s="286">
        <v>0</v>
      </c>
      <c r="G2114" s="286">
        <v>3.1E-4</v>
      </c>
      <c r="H2114" s="286">
        <v>0</v>
      </c>
      <c r="I2114" s="286">
        <v>3.6440000000000001E-3</v>
      </c>
      <c r="J2114" s="286">
        <v>1.9735000000000003E-2</v>
      </c>
      <c r="K2114" s="286">
        <v>6.2890000000000001E-2</v>
      </c>
      <c r="L2114" s="286">
        <v>0.11224200000000001</v>
      </c>
      <c r="M2114" s="286">
        <v>0.111524</v>
      </c>
    </row>
    <row r="2115" spans="2:13" ht="13.5" x14ac:dyDescent="0.25">
      <c r="B2115" s="171" t="s">
        <v>4647</v>
      </c>
      <c r="C2115" s="38" t="s">
        <v>2039</v>
      </c>
      <c r="D2115" s="286">
        <v>0.168133</v>
      </c>
      <c r="E2115" s="286">
        <v>0.19461700000000001</v>
      </c>
      <c r="F2115" s="286">
        <v>0.174897</v>
      </c>
      <c r="G2115" s="286">
        <v>0.118065</v>
      </c>
      <c r="H2115" s="286">
        <v>0.23460400000000001</v>
      </c>
      <c r="I2115" s="286">
        <v>0.27099699999999999</v>
      </c>
      <c r="J2115" s="286">
        <v>0.37712400000000001</v>
      </c>
      <c r="K2115" s="286">
        <v>0.53789100000000001</v>
      </c>
      <c r="L2115" s="286">
        <v>0.67316500000000001</v>
      </c>
      <c r="M2115" s="286">
        <v>0.68131500000000011</v>
      </c>
    </row>
    <row r="2116" spans="2:13" ht="13.5" x14ac:dyDescent="0.25">
      <c r="B2116" s="171" t="s">
        <v>4648</v>
      </c>
      <c r="C2116" s="38" t="s">
        <v>2040</v>
      </c>
      <c r="D2116" s="286">
        <v>49.626274999999993</v>
      </c>
      <c r="E2116" s="286">
        <v>51.488435000000003</v>
      </c>
      <c r="F2116" s="286">
        <v>72.006929</v>
      </c>
      <c r="G2116" s="286">
        <v>59.486253999999995</v>
      </c>
      <c r="H2116" s="286">
        <v>64.291375000000002</v>
      </c>
      <c r="I2116" s="286">
        <v>67.514831999999998</v>
      </c>
      <c r="J2116" s="286">
        <v>66.548041999999995</v>
      </c>
      <c r="K2116" s="286">
        <v>58.996890000000008</v>
      </c>
      <c r="L2116" s="286">
        <v>73.654300000000006</v>
      </c>
      <c r="M2116" s="286">
        <v>99.293815999999993</v>
      </c>
    </row>
    <row r="2117" spans="2:13" ht="13.5" x14ac:dyDescent="0.25">
      <c r="B2117" s="171" t="s">
        <v>4649</v>
      </c>
      <c r="C2117" s="38" t="s">
        <v>2041</v>
      </c>
      <c r="D2117" s="286">
        <v>0</v>
      </c>
      <c r="E2117" s="286">
        <v>0</v>
      </c>
      <c r="F2117" s="286">
        <v>0</v>
      </c>
      <c r="G2117" s="286">
        <v>0</v>
      </c>
      <c r="H2117" s="286">
        <v>0</v>
      </c>
      <c r="I2117" s="286">
        <v>8.653000000000001E-3</v>
      </c>
      <c r="J2117" s="286">
        <v>0.13047700000000001</v>
      </c>
      <c r="K2117" s="286">
        <v>0.29330500000000004</v>
      </c>
      <c r="L2117" s="286">
        <v>0.5470219999999999</v>
      </c>
      <c r="M2117" s="286">
        <v>0.33316500000000004</v>
      </c>
    </row>
    <row r="2118" spans="2:13" ht="13.5" x14ac:dyDescent="0.25">
      <c r="B2118" s="171" t="s">
        <v>4650</v>
      </c>
      <c r="C2118" s="38" t="s">
        <v>294</v>
      </c>
      <c r="D2118" s="286">
        <v>0</v>
      </c>
      <c r="E2118" s="286">
        <v>0</v>
      </c>
      <c r="F2118" s="286">
        <v>0</v>
      </c>
      <c r="G2118" s="286">
        <v>0</v>
      </c>
      <c r="H2118" s="286">
        <v>0</v>
      </c>
      <c r="I2118" s="286">
        <v>5.22E-4</v>
      </c>
      <c r="J2118" s="286">
        <v>6.3400000000000001E-4</v>
      </c>
      <c r="K2118" s="286">
        <v>1.2757000000000001E-2</v>
      </c>
      <c r="L2118" s="286">
        <v>3.1534E-2</v>
      </c>
      <c r="M2118" s="286">
        <v>2.5405999999999998E-2</v>
      </c>
    </row>
    <row r="2119" spans="2:13" ht="13.5" x14ac:dyDescent="0.25">
      <c r="B2119" s="171" t="s">
        <v>4651</v>
      </c>
      <c r="C2119" s="38" t="s">
        <v>2042</v>
      </c>
      <c r="D2119" s="286">
        <v>13.99213</v>
      </c>
      <c r="E2119" s="286">
        <v>13.571123</v>
      </c>
      <c r="F2119" s="286">
        <v>17.570345</v>
      </c>
      <c r="G2119" s="286">
        <v>14.157716999999998</v>
      </c>
      <c r="H2119" s="286">
        <v>14.548374000000001</v>
      </c>
      <c r="I2119" s="286">
        <v>14.199472999999999</v>
      </c>
      <c r="J2119" s="286">
        <v>14.923185</v>
      </c>
      <c r="K2119" s="286">
        <v>14.739984000000002</v>
      </c>
      <c r="L2119" s="286">
        <v>16.523671999999998</v>
      </c>
      <c r="M2119" s="286">
        <v>21.148524000000002</v>
      </c>
    </row>
    <row r="2120" spans="2:13" ht="13.5" x14ac:dyDescent="0.25">
      <c r="B2120" s="171" t="s">
        <v>4652</v>
      </c>
      <c r="C2120" s="38" t="s">
        <v>2043</v>
      </c>
      <c r="D2120" s="286">
        <v>31.853554000000003</v>
      </c>
      <c r="E2120" s="286">
        <v>30.332149999999999</v>
      </c>
      <c r="F2120" s="286">
        <v>39.306829</v>
      </c>
      <c r="G2120" s="286">
        <v>30.586008999999997</v>
      </c>
      <c r="H2120" s="286">
        <v>32.637574000000001</v>
      </c>
      <c r="I2120" s="286">
        <v>34.174816999999997</v>
      </c>
      <c r="J2120" s="286">
        <v>35.443420000000003</v>
      </c>
      <c r="K2120" s="286">
        <v>25.905729999999998</v>
      </c>
      <c r="L2120" s="286">
        <v>31.060071999999998</v>
      </c>
      <c r="M2120" s="286">
        <v>42.44755</v>
      </c>
    </row>
    <row r="2121" spans="2:13" ht="13.5" x14ac:dyDescent="0.25">
      <c r="B2121" s="171" t="s">
        <v>4653</v>
      </c>
      <c r="C2121" s="38" t="s">
        <v>2044</v>
      </c>
      <c r="D2121" s="286">
        <v>0.14408299999999999</v>
      </c>
      <c r="E2121" s="286">
        <v>0.16127599999999997</v>
      </c>
      <c r="F2121" s="286">
        <v>0.195766</v>
      </c>
      <c r="G2121" s="286">
        <v>0.136992</v>
      </c>
      <c r="H2121" s="286">
        <v>0.196495</v>
      </c>
      <c r="I2121" s="286">
        <v>0.19767200000000001</v>
      </c>
      <c r="J2121" s="286">
        <v>0.24688599999999999</v>
      </c>
      <c r="K2121" s="286">
        <v>0.78787399999999996</v>
      </c>
      <c r="L2121" s="286">
        <v>1.242669</v>
      </c>
      <c r="M2121" s="286">
        <v>3.4221389999999996</v>
      </c>
    </row>
    <row r="2122" spans="2:13" ht="13.5" x14ac:dyDescent="0.25">
      <c r="B2122" s="171" t="s">
        <v>4654</v>
      </c>
      <c r="C2122" s="38" t="s">
        <v>2045</v>
      </c>
      <c r="D2122" s="286">
        <v>4.5909999999999996E-3</v>
      </c>
      <c r="E2122" s="286">
        <v>7.9999999999999996E-6</v>
      </c>
      <c r="F2122" s="286">
        <v>0</v>
      </c>
      <c r="G2122" s="286">
        <v>0</v>
      </c>
      <c r="H2122" s="286">
        <v>0</v>
      </c>
      <c r="I2122" s="286">
        <v>2.3000000000000001E-4</v>
      </c>
      <c r="J2122" s="286">
        <v>1.1688E-2</v>
      </c>
      <c r="K2122" s="286">
        <v>3.9379999999999998E-2</v>
      </c>
      <c r="L2122" s="286">
        <v>4.8925999999999997E-2</v>
      </c>
      <c r="M2122" s="286">
        <v>4.6717000000000002E-2</v>
      </c>
    </row>
    <row r="2123" spans="2:13" ht="13.5" x14ac:dyDescent="0.25">
      <c r="B2123" s="171" t="s">
        <v>4655</v>
      </c>
      <c r="C2123" s="38" t="s">
        <v>2046</v>
      </c>
      <c r="D2123" s="286">
        <v>0</v>
      </c>
      <c r="E2123" s="286">
        <v>0</v>
      </c>
      <c r="F2123" s="286">
        <v>0</v>
      </c>
      <c r="G2123" s="286">
        <v>0</v>
      </c>
      <c r="H2123" s="286">
        <v>0</v>
      </c>
      <c r="I2123" s="286">
        <v>1.83E-4</v>
      </c>
      <c r="J2123" s="286">
        <v>5.6190000000000007E-3</v>
      </c>
      <c r="K2123" s="286">
        <v>2.9978999999999999E-2</v>
      </c>
      <c r="L2123" s="286">
        <v>5.7977000000000001E-2</v>
      </c>
      <c r="M2123" s="286">
        <v>4.4332999999999997E-2</v>
      </c>
    </row>
    <row r="2124" spans="2:13" ht="13.5" x14ac:dyDescent="0.25">
      <c r="B2124" s="171" t="s">
        <v>4656</v>
      </c>
      <c r="C2124" s="38" t="s">
        <v>2047</v>
      </c>
      <c r="D2124" s="286">
        <v>1.5328090000000001</v>
      </c>
      <c r="E2124" s="286">
        <v>2.642754</v>
      </c>
      <c r="F2124" s="286">
        <v>2.2868869999999997</v>
      </c>
      <c r="G2124" s="286">
        <v>1.87944</v>
      </c>
      <c r="H2124" s="286">
        <v>2.2096559999999998</v>
      </c>
      <c r="I2124" s="286">
        <v>2.3706209999999999</v>
      </c>
      <c r="J2124" s="286">
        <v>2.5437050000000001</v>
      </c>
      <c r="K2124" s="286">
        <v>2.6805630000000003</v>
      </c>
      <c r="L2124" s="286">
        <v>3.026376</v>
      </c>
      <c r="M2124" s="286">
        <v>3.1548629999999998</v>
      </c>
    </row>
    <row r="2125" spans="2:13" ht="13.5" x14ac:dyDescent="0.25">
      <c r="B2125" s="171" t="s">
        <v>4657</v>
      </c>
      <c r="C2125" s="38" t="s">
        <v>594</v>
      </c>
      <c r="D2125" s="286">
        <v>0</v>
      </c>
      <c r="E2125" s="286">
        <v>0</v>
      </c>
      <c r="F2125" s="286">
        <v>0</v>
      </c>
      <c r="G2125" s="286">
        <v>0</v>
      </c>
      <c r="H2125" s="286">
        <v>0</v>
      </c>
      <c r="I2125" s="286">
        <v>1.673E-3</v>
      </c>
      <c r="J2125" s="286">
        <v>2.6532E-2</v>
      </c>
      <c r="K2125" s="286">
        <v>2.5293000000000003E-2</v>
      </c>
      <c r="L2125" s="286">
        <v>4.5286E-2</v>
      </c>
      <c r="M2125" s="286">
        <v>3.4852000000000001E-2</v>
      </c>
    </row>
    <row r="2126" spans="2:13" ht="13.5" x14ac:dyDescent="0.25">
      <c r="B2126" s="171" t="s">
        <v>4658</v>
      </c>
      <c r="C2126" s="38" t="s">
        <v>2048</v>
      </c>
      <c r="D2126" s="286">
        <v>0</v>
      </c>
      <c r="E2126" s="286">
        <v>0</v>
      </c>
      <c r="F2126" s="286">
        <v>0</v>
      </c>
      <c r="G2126" s="286">
        <v>0</v>
      </c>
      <c r="H2126" s="286">
        <v>0</v>
      </c>
      <c r="I2126" s="286">
        <v>4.4199999999999995E-3</v>
      </c>
      <c r="J2126" s="286">
        <v>1.6284E-2</v>
      </c>
      <c r="K2126" s="286">
        <v>4.0302999999999999E-2</v>
      </c>
      <c r="L2126" s="286">
        <v>3.4681000000000003E-2</v>
      </c>
      <c r="M2126" s="286">
        <v>3.2957E-2</v>
      </c>
    </row>
    <row r="2127" spans="2:13" ht="13.5" x14ac:dyDescent="0.25">
      <c r="B2127" s="171" t="s">
        <v>4659</v>
      </c>
      <c r="C2127" s="38" t="s">
        <v>2049</v>
      </c>
      <c r="D2127" s="286">
        <v>11.599288999999999</v>
      </c>
      <c r="E2127" s="286">
        <v>12.117460000000001</v>
      </c>
      <c r="F2127" s="286">
        <v>18.268456999999998</v>
      </c>
      <c r="G2127" s="286">
        <v>14.484851000000001</v>
      </c>
      <c r="H2127" s="286">
        <v>14.193909999999999</v>
      </c>
      <c r="I2127" s="286">
        <v>13.986863</v>
      </c>
      <c r="J2127" s="286">
        <v>14.117699999999999</v>
      </c>
      <c r="K2127" s="286">
        <v>13.574813000000002</v>
      </c>
      <c r="L2127" s="286">
        <v>17.429544</v>
      </c>
      <c r="M2127" s="286">
        <v>21.679887000000001</v>
      </c>
    </row>
    <row r="2128" spans="2:13" ht="13.5" x14ac:dyDescent="0.25">
      <c r="B2128" s="171" t="s">
        <v>4660</v>
      </c>
      <c r="C2128" s="38" t="s">
        <v>2050</v>
      </c>
      <c r="D2128" s="286">
        <v>1.0259470000000002</v>
      </c>
      <c r="E2128" s="286">
        <v>0.76922999999999997</v>
      </c>
      <c r="F2128" s="286">
        <v>0.57737500000000008</v>
      </c>
      <c r="G2128" s="286">
        <v>1.9980999999999999E-2</v>
      </c>
      <c r="H2128" s="286">
        <v>3.1407959999999999</v>
      </c>
      <c r="I2128" s="286">
        <v>2.1815350000000002</v>
      </c>
      <c r="J2128" s="286">
        <v>0.37839800000000001</v>
      </c>
      <c r="K2128" s="286">
        <v>0.78507199999999999</v>
      </c>
      <c r="L2128" s="286">
        <v>1.1531039999999999</v>
      </c>
      <c r="M2128" s="286">
        <v>0.85694700000000001</v>
      </c>
    </row>
    <row r="2129" spans="2:13" ht="13.5" x14ac:dyDescent="0.25">
      <c r="B2129" s="171" t="s">
        <v>4661</v>
      </c>
      <c r="C2129" s="38" t="s">
        <v>2051</v>
      </c>
      <c r="D2129" s="286">
        <v>0</v>
      </c>
      <c r="E2129" s="286">
        <v>0</v>
      </c>
      <c r="F2129" s="286">
        <v>0</v>
      </c>
      <c r="G2129" s="286">
        <v>3.4499999999999998E-4</v>
      </c>
      <c r="H2129" s="286">
        <v>4.0000000000000002E-4</v>
      </c>
      <c r="I2129" s="286">
        <v>2.5826999999999999E-2</v>
      </c>
      <c r="J2129" s="286">
        <v>0.189855</v>
      </c>
      <c r="K2129" s="286">
        <v>0.35099199999999997</v>
      </c>
      <c r="L2129" s="286">
        <v>1.1265419999999999</v>
      </c>
      <c r="M2129" s="286">
        <v>0.74104400000000015</v>
      </c>
    </row>
    <row r="2130" spans="2:13" ht="13.5" x14ac:dyDescent="0.25">
      <c r="B2130" s="171" t="s">
        <v>4662</v>
      </c>
      <c r="C2130" s="38" t="s">
        <v>2052</v>
      </c>
      <c r="D2130" s="286">
        <v>0</v>
      </c>
      <c r="E2130" s="286">
        <v>0</v>
      </c>
      <c r="F2130" s="286">
        <v>0</v>
      </c>
      <c r="G2130" s="286">
        <v>0</v>
      </c>
      <c r="H2130" s="286">
        <v>0</v>
      </c>
      <c r="I2130" s="286">
        <v>3.3E-4</v>
      </c>
      <c r="J2130" s="286">
        <v>5.6176000000000004E-2</v>
      </c>
      <c r="K2130" s="286">
        <v>1.4049000000000001E-2</v>
      </c>
      <c r="L2130" s="286">
        <v>4.8243000000000001E-2</v>
      </c>
      <c r="M2130" s="286">
        <v>2.3408000000000002E-2</v>
      </c>
    </row>
    <row r="2131" spans="2:13" ht="13.5" x14ac:dyDescent="0.25">
      <c r="B2131" s="171" t="s">
        <v>4663</v>
      </c>
      <c r="C2131" s="38" t="s">
        <v>2053</v>
      </c>
      <c r="D2131" s="286">
        <v>9.2999999999999997E-5</v>
      </c>
      <c r="E2131" s="286">
        <v>0</v>
      </c>
      <c r="F2131" s="286">
        <v>0</v>
      </c>
      <c r="G2131" s="286">
        <v>0</v>
      </c>
      <c r="H2131" s="286">
        <v>0</v>
      </c>
      <c r="I2131" s="286">
        <v>4.6809999999999994E-3</v>
      </c>
      <c r="J2131" s="286">
        <v>0.13201099999999999</v>
      </c>
      <c r="K2131" s="286">
        <v>0.37878600000000001</v>
      </c>
      <c r="L2131" s="286">
        <v>0.726024</v>
      </c>
      <c r="M2131" s="286">
        <v>0.58527399999999996</v>
      </c>
    </row>
    <row r="2132" spans="2:13" ht="13.5" x14ac:dyDescent="0.25">
      <c r="B2132" s="171" t="s">
        <v>4664</v>
      </c>
      <c r="C2132" s="38" t="s">
        <v>954</v>
      </c>
      <c r="D2132" s="286">
        <v>0</v>
      </c>
      <c r="E2132" s="286">
        <v>0</v>
      </c>
      <c r="F2132" s="286">
        <v>0</v>
      </c>
      <c r="G2132" s="286">
        <v>0</v>
      </c>
      <c r="H2132" s="286">
        <v>0</v>
      </c>
      <c r="I2132" s="286">
        <v>2.6800000000000001E-4</v>
      </c>
      <c r="J2132" s="286">
        <v>3.8699999999999998E-2</v>
      </c>
      <c r="K2132" s="286">
        <v>8.7861999999999996E-2</v>
      </c>
      <c r="L2132" s="286">
        <v>0.15537300000000001</v>
      </c>
      <c r="M2132" s="286">
        <v>0.110795</v>
      </c>
    </row>
    <row r="2133" spans="2:13" ht="13.5" x14ac:dyDescent="0.25">
      <c r="B2133" s="171" t="s">
        <v>4665</v>
      </c>
      <c r="C2133" s="38" t="s">
        <v>2054</v>
      </c>
      <c r="D2133" s="286">
        <v>0</v>
      </c>
      <c r="E2133" s="286">
        <v>0</v>
      </c>
      <c r="F2133" s="286">
        <v>0</v>
      </c>
      <c r="G2133" s="286">
        <v>5.0220000000000004E-3</v>
      </c>
      <c r="H2133" s="286">
        <v>1.6310000000000001E-3</v>
      </c>
      <c r="I2133" s="286">
        <v>4.7999999999999996E-4</v>
      </c>
      <c r="J2133" s="286">
        <v>6.7727999999999997E-2</v>
      </c>
      <c r="K2133" s="286">
        <v>0.22522600000000001</v>
      </c>
      <c r="L2133" s="286">
        <v>0.29498000000000002</v>
      </c>
      <c r="M2133" s="286">
        <v>0.16153100000000001</v>
      </c>
    </row>
    <row r="2134" spans="2:13" ht="13.5" x14ac:dyDescent="0.25">
      <c r="B2134" s="171" t="s">
        <v>4666</v>
      </c>
      <c r="C2134" s="38" t="s">
        <v>2055</v>
      </c>
      <c r="D2134" s="286">
        <v>0</v>
      </c>
      <c r="E2134" s="286">
        <v>0</v>
      </c>
      <c r="F2134" s="286">
        <v>2.4800000000000001E-4</v>
      </c>
      <c r="G2134" s="286">
        <v>3.1932000000000002E-2</v>
      </c>
      <c r="H2134" s="286">
        <v>6.0000000000000002E-5</v>
      </c>
      <c r="I2134" s="286">
        <v>3.1190000000000002E-3</v>
      </c>
      <c r="J2134" s="286">
        <v>4.6385999999999997E-2</v>
      </c>
      <c r="K2134" s="286">
        <v>8.6121000000000003E-2</v>
      </c>
      <c r="L2134" s="286">
        <v>0.17698599999999998</v>
      </c>
      <c r="M2134" s="286">
        <v>0.11593200000000001</v>
      </c>
    </row>
    <row r="2135" spans="2:13" ht="13.5" x14ac:dyDescent="0.25">
      <c r="B2135" s="171" t="s">
        <v>4667</v>
      </c>
      <c r="C2135" s="38" t="s">
        <v>2056</v>
      </c>
      <c r="D2135" s="286">
        <v>3.9870099999999997</v>
      </c>
      <c r="E2135" s="286">
        <v>6.0687620000000004</v>
      </c>
      <c r="F2135" s="286">
        <v>8.4436450000000001</v>
      </c>
      <c r="G2135" s="286">
        <v>7.6296970000000002</v>
      </c>
      <c r="H2135" s="286">
        <v>8.8675080000000008</v>
      </c>
      <c r="I2135" s="286">
        <v>9.9136199999999999</v>
      </c>
      <c r="J2135" s="286">
        <v>11.181857000000001</v>
      </c>
      <c r="K2135" s="286">
        <v>10.378435</v>
      </c>
      <c r="L2135" s="286">
        <v>16.690899999999999</v>
      </c>
      <c r="M2135" s="286">
        <v>20.861049999999999</v>
      </c>
    </row>
    <row r="2136" spans="2:13" ht="13.5" x14ac:dyDescent="0.25">
      <c r="B2136" s="171" t="s">
        <v>4668</v>
      </c>
      <c r="C2136" s="38" t="s">
        <v>2057</v>
      </c>
      <c r="D2136" s="286">
        <v>8.0020340000000001</v>
      </c>
      <c r="E2136" s="286">
        <v>6.4887480000000002</v>
      </c>
      <c r="F2136" s="286">
        <v>8.3884660000000011</v>
      </c>
      <c r="G2136" s="286">
        <v>6.4923149999999996</v>
      </c>
      <c r="H2136" s="286">
        <v>6.7180850000000003</v>
      </c>
      <c r="I2136" s="286">
        <v>6.3056090000000005</v>
      </c>
      <c r="J2136" s="286">
        <v>6.3599899999999998</v>
      </c>
      <c r="K2136" s="286">
        <v>6.9484110000000001</v>
      </c>
      <c r="L2136" s="286">
        <v>8.6633250000000004</v>
      </c>
      <c r="M2136" s="286">
        <v>6.9838279999999999</v>
      </c>
    </row>
    <row r="2137" spans="2:13" ht="13.5" x14ac:dyDescent="0.25">
      <c r="B2137" s="171" t="s">
        <v>4669</v>
      </c>
      <c r="C2137" s="38" t="s">
        <v>2058</v>
      </c>
      <c r="D2137" s="286">
        <v>4.9223000000000003E-2</v>
      </c>
      <c r="E2137" s="286">
        <v>6.5605999999999998E-2</v>
      </c>
      <c r="F2137" s="286">
        <v>5.6602E-2</v>
      </c>
      <c r="G2137" s="286">
        <v>5.5031000000000004E-2</v>
      </c>
      <c r="H2137" s="286">
        <v>6.6904000000000005E-2</v>
      </c>
      <c r="I2137" s="286">
        <v>7.6686000000000004E-2</v>
      </c>
      <c r="J2137" s="286">
        <v>0.138548</v>
      </c>
      <c r="K2137" s="286">
        <v>0.17876900000000001</v>
      </c>
      <c r="L2137" s="286">
        <v>0.38451800000000003</v>
      </c>
      <c r="M2137" s="286">
        <v>0.28532999999999997</v>
      </c>
    </row>
    <row r="2138" spans="2:13" ht="13.5" x14ac:dyDescent="0.25">
      <c r="B2138" s="171" t="s">
        <v>4670</v>
      </c>
      <c r="C2138" s="38" t="s">
        <v>2059</v>
      </c>
      <c r="D2138" s="286">
        <v>0.36569000000000002</v>
      </c>
      <c r="E2138" s="286">
        <v>0.43329200000000001</v>
      </c>
      <c r="F2138" s="286">
        <v>1.014165</v>
      </c>
      <c r="G2138" s="286">
        <v>0.69060999999999995</v>
      </c>
      <c r="H2138" s="286">
        <v>1.0993789999999999</v>
      </c>
      <c r="I2138" s="286">
        <v>1.019163</v>
      </c>
      <c r="J2138" s="286">
        <v>0.94087699999999996</v>
      </c>
      <c r="K2138" s="286">
        <v>0.90226000000000006</v>
      </c>
      <c r="L2138" s="286">
        <v>1.4122699999999999</v>
      </c>
      <c r="M2138" s="286">
        <v>2.1905889999999997</v>
      </c>
    </row>
    <row r="2139" spans="2:13" ht="13.5" x14ac:dyDescent="0.25">
      <c r="B2139" s="171" t="s">
        <v>4671</v>
      </c>
      <c r="C2139" s="38" t="s">
        <v>2060</v>
      </c>
      <c r="D2139" s="286">
        <v>0</v>
      </c>
      <c r="E2139" s="286">
        <v>0</v>
      </c>
      <c r="F2139" s="286">
        <v>9.5250000000000005E-3</v>
      </c>
      <c r="G2139" s="286">
        <v>0</v>
      </c>
      <c r="H2139" s="286">
        <v>0</v>
      </c>
      <c r="I2139" s="286">
        <v>1.2709000000000002E-2</v>
      </c>
      <c r="J2139" s="286">
        <v>2.4680000000000001E-2</v>
      </c>
      <c r="K2139" s="286">
        <v>2.9845999999999998E-2</v>
      </c>
      <c r="L2139" s="286">
        <v>0.10303599999999999</v>
      </c>
      <c r="M2139" s="286">
        <v>4.9727E-2</v>
      </c>
    </row>
    <row r="2140" spans="2:13" ht="13.5" x14ac:dyDescent="0.25">
      <c r="B2140" s="171" t="s">
        <v>4672</v>
      </c>
      <c r="C2140" s="38" t="s">
        <v>2061</v>
      </c>
      <c r="D2140" s="286">
        <v>6.0548999999999999E-2</v>
      </c>
      <c r="E2140" s="286">
        <v>8.6300000000000005E-4</v>
      </c>
      <c r="F2140" s="286">
        <v>4.8000000000000001E-5</v>
      </c>
      <c r="G2140" s="286">
        <v>0</v>
      </c>
      <c r="H2140" s="286">
        <v>0</v>
      </c>
      <c r="I2140" s="286">
        <v>0</v>
      </c>
      <c r="J2140" s="286">
        <v>1.6930999999999998E-2</v>
      </c>
      <c r="K2140" s="286">
        <v>6.3032000000000005E-2</v>
      </c>
      <c r="L2140" s="286">
        <v>0.11705900000000001</v>
      </c>
      <c r="M2140" s="286">
        <v>6.6697000000000006E-2</v>
      </c>
    </row>
    <row r="2141" spans="2:13" ht="13.5" x14ac:dyDescent="0.25">
      <c r="B2141" s="171" t="s">
        <v>4673</v>
      </c>
      <c r="C2141" s="38" t="s">
        <v>2062</v>
      </c>
      <c r="D2141" s="286">
        <v>0</v>
      </c>
      <c r="E2141" s="286">
        <v>0</v>
      </c>
      <c r="F2141" s="286">
        <v>0</v>
      </c>
      <c r="G2141" s="286">
        <v>0</v>
      </c>
      <c r="H2141" s="286">
        <v>0</v>
      </c>
      <c r="I2141" s="286">
        <v>0</v>
      </c>
      <c r="J2141" s="286">
        <v>1.428E-3</v>
      </c>
      <c r="K2141" s="286">
        <v>7.0040000000000007E-3</v>
      </c>
      <c r="L2141" s="286">
        <v>4.0959999999999996E-2</v>
      </c>
      <c r="M2141" s="286">
        <v>1.9370999999999999E-2</v>
      </c>
    </row>
    <row r="2142" spans="2:13" ht="13.5" x14ac:dyDescent="0.25">
      <c r="B2142" s="171" t="s">
        <v>4674</v>
      </c>
      <c r="C2142" s="38" t="s">
        <v>2063</v>
      </c>
      <c r="D2142" s="286">
        <v>0</v>
      </c>
      <c r="E2142" s="286">
        <v>0</v>
      </c>
      <c r="F2142" s="286">
        <v>0</v>
      </c>
      <c r="G2142" s="286">
        <v>0</v>
      </c>
      <c r="H2142" s="286">
        <v>0</v>
      </c>
      <c r="I2142" s="286">
        <v>3.4E-5</v>
      </c>
      <c r="J2142" s="286">
        <v>1.9583E-2</v>
      </c>
      <c r="K2142" s="286">
        <v>1.9996999999999997E-2</v>
      </c>
      <c r="L2142" s="286">
        <v>5.0119000000000004E-2</v>
      </c>
      <c r="M2142" s="286">
        <v>5.0917999999999998E-2</v>
      </c>
    </row>
    <row r="2143" spans="2:13" ht="13.5" x14ac:dyDescent="0.25">
      <c r="B2143" s="171" t="s">
        <v>4675</v>
      </c>
      <c r="C2143" s="38" t="s">
        <v>2064</v>
      </c>
      <c r="D2143" s="286">
        <v>0</v>
      </c>
      <c r="E2143" s="286">
        <v>0</v>
      </c>
      <c r="F2143" s="286">
        <v>0</v>
      </c>
      <c r="G2143" s="286">
        <v>0</v>
      </c>
      <c r="H2143" s="286">
        <v>0</v>
      </c>
      <c r="I2143" s="286">
        <v>0</v>
      </c>
      <c r="J2143" s="286">
        <v>0</v>
      </c>
      <c r="K2143" s="286">
        <v>0</v>
      </c>
      <c r="L2143" s="286">
        <v>2.6421E-2</v>
      </c>
      <c r="M2143" s="286">
        <v>2.3661000000000001E-2</v>
      </c>
    </row>
    <row r="2144" spans="2:13" ht="13.5" x14ac:dyDescent="0.25">
      <c r="B2144" s="171" t="s">
        <v>4676</v>
      </c>
      <c r="C2144" s="38" t="s">
        <v>2065</v>
      </c>
      <c r="D2144" s="286">
        <v>0</v>
      </c>
      <c r="E2144" s="286">
        <v>0</v>
      </c>
      <c r="F2144" s="286">
        <v>0</v>
      </c>
      <c r="G2144" s="286">
        <v>0</v>
      </c>
      <c r="H2144" s="286">
        <v>0</v>
      </c>
      <c r="I2144" s="286">
        <v>7.6399999999999992E-4</v>
      </c>
      <c r="J2144" s="286">
        <v>1.8661999999999998E-2</v>
      </c>
      <c r="K2144" s="286">
        <v>0.103115</v>
      </c>
      <c r="L2144" s="286">
        <v>0.32552900000000001</v>
      </c>
      <c r="M2144" s="286">
        <v>0.170789</v>
      </c>
    </row>
    <row r="2145" spans="2:13" ht="13.5" x14ac:dyDescent="0.25">
      <c r="B2145" s="171" t="s">
        <v>4677</v>
      </c>
      <c r="C2145" s="38" t="s">
        <v>2066</v>
      </c>
      <c r="D2145" s="286">
        <v>0</v>
      </c>
      <c r="E2145" s="286">
        <v>0</v>
      </c>
      <c r="F2145" s="286">
        <v>0</v>
      </c>
      <c r="G2145" s="286">
        <v>0</v>
      </c>
      <c r="H2145" s="286">
        <v>0</v>
      </c>
      <c r="I2145" s="286">
        <v>9.77E-4</v>
      </c>
      <c r="J2145" s="286">
        <v>1.4855E-2</v>
      </c>
      <c r="K2145" s="286">
        <v>3.7671999999999997E-2</v>
      </c>
      <c r="L2145" s="286">
        <v>0.11196899999999999</v>
      </c>
      <c r="M2145" s="286">
        <v>0.19967600000000002</v>
      </c>
    </row>
    <row r="2146" spans="2:13" ht="13.5" x14ac:dyDescent="0.25">
      <c r="B2146" s="171" t="s">
        <v>4678</v>
      </c>
      <c r="C2146" s="38" t="s">
        <v>2067</v>
      </c>
      <c r="D2146" s="286">
        <v>10.427847</v>
      </c>
      <c r="E2146" s="286">
        <v>10.87153</v>
      </c>
      <c r="F2146" s="286">
        <v>15.253707000000002</v>
      </c>
      <c r="G2146" s="286">
        <v>6.6535869999999999</v>
      </c>
      <c r="H2146" s="286">
        <v>5.5981219999999992</v>
      </c>
      <c r="I2146" s="286">
        <v>5.7909129999999998</v>
      </c>
      <c r="J2146" s="286">
        <v>5.1168879999999994</v>
      </c>
      <c r="K2146" s="286">
        <v>4.4447019999999995</v>
      </c>
      <c r="L2146" s="286">
        <v>6.2939890000000007</v>
      </c>
      <c r="M2146" s="286">
        <v>8.3180440000000004</v>
      </c>
    </row>
    <row r="2147" spans="2:13" ht="13.5" x14ac:dyDescent="0.25">
      <c r="B2147" s="171" t="s">
        <v>4679</v>
      </c>
      <c r="C2147" s="38" t="s">
        <v>2068</v>
      </c>
      <c r="D2147" s="286">
        <v>0</v>
      </c>
      <c r="E2147" s="286">
        <v>1.6440000000000001E-3</v>
      </c>
      <c r="F2147" s="286">
        <v>0</v>
      </c>
      <c r="G2147" s="286">
        <v>0</v>
      </c>
      <c r="H2147" s="286">
        <v>0</v>
      </c>
      <c r="I2147" s="286">
        <v>1.444E-3</v>
      </c>
      <c r="J2147" s="286">
        <v>5.1896999999999999E-2</v>
      </c>
      <c r="K2147" s="286">
        <v>0.12088199999999999</v>
      </c>
      <c r="L2147" s="286">
        <v>0.28390899999999997</v>
      </c>
      <c r="M2147" s="286">
        <v>0.232603</v>
      </c>
    </row>
    <row r="2148" spans="2:13" ht="13.5" x14ac:dyDescent="0.25">
      <c r="B2148" s="171" t="s">
        <v>4680</v>
      </c>
      <c r="C2148" s="38" t="s">
        <v>2069</v>
      </c>
      <c r="D2148" s="286">
        <v>5.8338000000000001E-2</v>
      </c>
      <c r="E2148" s="286">
        <v>0</v>
      </c>
      <c r="F2148" s="286">
        <v>0</v>
      </c>
      <c r="G2148" s="286">
        <v>0</v>
      </c>
      <c r="H2148" s="286">
        <v>0</v>
      </c>
      <c r="I2148" s="286">
        <v>9.2100000000000005E-4</v>
      </c>
      <c r="J2148" s="286">
        <v>9.4459999999999995E-3</v>
      </c>
      <c r="K2148" s="286">
        <v>7.1780000000000004E-3</v>
      </c>
      <c r="L2148" s="286">
        <v>2.1048999999999998E-2</v>
      </c>
      <c r="M2148" s="286">
        <v>4.0506999999999994E-2</v>
      </c>
    </row>
    <row r="2149" spans="2:13" ht="13.5" x14ac:dyDescent="0.25">
      <c r="B2149" s="171" t="s">
        <v>4681</v>
      </c>
      <c r="C2149" s="38" t="s">
        <v>2070</v>
      </c>
      <c r="D2149" s="286">
        <v>0</v>
      </c>
      <c r="E2149" s="286">
        <v>0</v>
      </c>
      <c r="F2149" s="286">
        <v>0</v>
      </c>
      <c r="G2149" s="286">
        <v>0</v>
      </c>
      <c r="H2149" s="286">
        <v>0</v>
      </c>
      <c r="I2149" s="286">
        <v>0</v>
      </c>
      <c r="J2149" s="286">
        <v>1.5640000000000001E-3</v>
      </c>
      <c r="K2149" s="286">
        <v>2.3557000000000002E-2</v>
      </c>
      <c r="L2149" s="286">
        <v>5.1371E-2</v>
      </c>
      <c r="M2149" s="286">
        <v>5.2394999999999997E-2</v>
      </c>
    </row>
    <row r="2150" spans="2:13" ht="13.5" x14ac:dyDescent="0.25">
      <c r="B2150" s="171" t="s">
        <v>4682</v>
      </c>
      <c r="C2150" s="38" t="s">
        <v>2071</v>
      </c>
      <c r="D2150" s="286">
        <v>1.6675169999999999</v>
      </c>
      <c r="E2150" s="286">
        <v>1.123227</v>
      </c>
      <c r="F2150" s="286">
        <v>1.4317080000000002</v>
      </c>
      <c r="G2150" s="286">
        <v>1.2017979999999999</v>
      </c>
      <c r="H2150" s="286">
        <v>2.1265800000000001</v>
      </c>
      <c r="I2150" s="286">
        <v>1.9070009999999999</v>
      </c>
      <c r="J2150" s="286">
        <v>1.9136769999999999</v>
      </c>
      <c r="K2150" s="286">
        <v>0.56166800000000006</v>
      </c>
      <c r="L2150" s="286">
        <v>0.84627800000000009</v>
      </c>
      <c r="M2150" s="286">
        <v>0.80400400000000005</v>
      </c>
    </row>
    <row r="2151" spans="2:13" ht="13.5" x14ac:dyDescent="0.25">
      <c r="B2151" s="171" t="s">
        <v>4683</v>
      </c>
      <c r="C2151" s="38" t="s">
        <v>2072</v>
      </c>
      <c r="D2151" s="286">
        <v>7.0299999999999996E-4</v>
      </c>
      <c r="E2151" s="286">
        <v>6.3400000000000001E-4</v>
      </c>
      <c r="F2151" s="286">
        <v>4.1899999999999999E-4</v>
      </c>
      <c r="G2151" s="286">
        <v>0</v>
      </c>
      <c r="H2151" s="286">
        <v>0</v>
      </c>
      <c r="I2151" s="286">
        <v>0</v>
      </c>
      <c r="J2151" s="286">
        <v>1.0725999999999999E-2</v>
      </c>
      <c r="K2151" s="286">
        <v>3.5688999999999999E-2</v>
      </c>
      <c r="L2151" s="286">
        <v>5.3862E-2</v>
      </c>
      <c r="M2151" s="286">
        <v>3.3807999999999998E-2</v>
      </c>
    </row>
    <row r="2152" spans="2:13" ht="13.5" x14ac:dyDescent="0.25">
      <c r="B2152" s="171" t="s">
        <v>4684</v>
      </c>
      <c r="C2152" s="38" t="s">
        <v>2073</v>
      </c>
      <c r="D2152" s="286">
        <v>0</v>
      </c>
      <c r="E2152" s="286">
        <v>0</v>
      </c>
      <c r="F2152" s="286">
        <v>0</v>
      </c>
      <c r="G2152" s="286">
        <v>0</v>
      </c>
      <c r="H2152" s="286">
        <v>0</v>
      </c>
      <c r="I2152" s="286">
        <v>1.0739999999999999E-3</v>
      </c>
      <c r="J2152" s="286">
        <v>5.4456999999999992E-2</v>
      </c>
      <c r="K2152" s="286">
        <v>6.8435999999999997E-2</v>
      </c>
      <c r="L2152" s="286">
        <v>0.211642</v>
      </c>
      <c r="M2152" s="286">
        <v>0.22287899999999999</v>
      </c>
    </row>
    <row r="2153" spans="2:13" ht="13.5" x14ac:dyDescent="0.25">
      <c r="B2153" s="171" t="s">
        <v>4685</v>
      </c>
      <c r="C2153" s="38" t="s">
        <v>2074</v>
      </c>
      <c r="D2153" s="286">
        <v>0</v>
      </c>
      <c r="E2153" s="286">
        <v>0</v>
      </c>
      <c r="F2153" s="286">
        <v>0</v>
      </c>
      <c r="G2153" s="286">
        <v>0</v>
      </c>
      <c r="H2153" s="286">
        <v>0</v>
      </c>
      <c r="I2153" s="286">
        <v>0</v>
      </c>
      <c r="J2153" s="286">
        <v>2.6570000000000001E-3</v>
      </c>
      <c r="K2153" s="286">
        <v>0</v>
      </c>
      <c r="L2153" s="286">
        <v>6.3090000000000004E-3</v>
      </c>
      <c r="M2153" s="286">
        <v>1.5E-3</v>
      </c>
    </row>
    <row r="2154" spans="2:13" ht="13.5" x14ac:dyDescent="0.25">
      <c r="B2154" s="171" t="s">
        <v>4686</v>
      </c>
      <c r="C2154" s="38" t="s">
        <v>876</v>
      </c>
      <c r="D2154" s="286">
        <v>7.7800000000000005E-3</v>
      </c>
      <c r="E2154" s="286">
        <v>1.01E-3</v>
      </c>
      <c r="F2154" s="286">
        <v>8.2500000000000004E-3</v>
      </c>
      <c r="G2154" s="286">
        <v>1.5564000000000001E-2</v>
      </c>
      <c r="H2154" s="286">
        <v>3.4599999999999995E-3</v>
      </c>
      <c r="I2154" s="286">
        <v>1.6170999999999998E-2</v>
      </c>
      <c r="J2154" s="286">
        <v>6.5547999999999995E-2</v>
      </c>
      <c r="K2154" s="286">
        <v>0.25321499999999997</v>
      </c>
      <c r="L2154" s="286">
        <v>0.64095199999999997</v>
      </c>
      <c r="M2154" s="286">
        <v>0.57484699999999989</v>
      </c>
    </row>
    <row r="2155" spans="2:13" ht="13.5" x14ac:dyDescent="0.25">
      <c r="B2155" s="171" t="s">
        <v>4687</v>
      </c>
      <c r="C2155" s="38" t="s">
        <v>2075</v>
      </c>
      <c r="D2155" s="286">
        <v>1.628851</v>
      </c>
      <c r="E2155" s="286">
        <v>4.8347289999999994</v>
      </c>
      <c r="F2155" s="286">
        <v>5.7182279999999999</v>
      </c>
      <c r="G2155" s="286">
        <v>5.1470799999999999</v>
      </c>
      <c r="H2155" s="286">
        <v>6.2565949999999999</v>
      </c>
      <c r="I2155" s="286">
        <v>6.4823290000000009</v>
      </c>
      <c r="J2155" s="286">
        <v>7.0013339999999999</v>
      </c>
      <c r="K2155" s="286">
        <v>8.2761050000000012</v>
      </c>
      <c r="L2155" s="286">
        <v>11.334443</v>
      </c>
      <c r="M2155" s="286">
        <v>15.681979999999999</v>
      </c>
    </row>
    <row r="2156" spans="2:13" ht="13.5" x14ac:dyDescent="0.25">
      <c r="B2156" s="171" t="s">
        <v>4688</v>
      </c>
      <c r="C2156" s="38" t="s">
        <v>2076</v>
      </c>
      <c r="D2156" s="286">
        <v>2.4400000000000002E-4</v>
      </c>
      <c r="E2156" s="286">
        <v>0</v>
      </c>
      <c r="F2156" s="286">
        <v>0</v>
      </c>
      <c r="G2156" s="286">
        <v>0</v>
      </c>
      <c r="H2156" s="286">
        <v>0</v>
      </c>
      <c r="I2156" s="286">
        <v>9.6699999999999998E-3</v>
      </c>
      <c r="J2156" s="286">
        <v>4.4313999999999999E-2</v>
      </c>
      <c r="K2156" s="286">
        <v>0.141766</v>
      </c>
      <c r="L2156" s="286">
        <v>0.255081</v>
      </c>
      <c r="M2156" s="286">
        <v>0.14544099999999999</v>
      </c>
    </row>
    <row r="2157" spans="2:13" ht="13.5" x14ac:dyDescent="0.25">
      <c r="B2157" s="171" t="s">
        <v>4689</v>
      </c>
      <c r="C2157" s="38" t="s">
        <v>2077</v>
      </c>
      <c r="D2157" s="286">
        <v>0</v>
      </c>
      <c r="E2157" s="286">
        <v>0</v>
      </c>
      <c r="F2157" s="286">
        <v>0</v>
      </c>
      <c r="G2157" s="286">
        <v>0</v>
      </c>
      <c r="H2157" s="286">
        <v>0</v>
      </c>
      <c r="I2157" s="286">
        <v>1.0000000000000001E-5</v>
      </c>
      <c r="J2157" s="286">
        <v>7.5700000000000003E-2</v>
      </c>
      <c r="K2157" s="286">
        <v>0.21406699999999998</v>
      </c>
      <c r="L2157" s="286">
        <v>0.42339100000000002</v>
      </c>
      <c r="M2157" s="286">
        <v>0.27769899999999997</v>
      </c>
    </row>
    <row r="2158" spans="2:13" ht="13.5" x14ac:dyDescent="0.25">
      <c r="B2158" s="171" t="s">
        <v>4690</v>
      </c>
      <c r="C2158" s="38" t="s">
        <v>2078</v>
      </c>
      <c r="D2158" s="286">
        <v>0</v>
      </c>
      <c r="E2158" s="286">
        <v>0</v>
      </c>
      <c r="F2158" s="286">
        <v>0</v>
      </c>
      <c r="G2158" s="286">
        <v>1.255E-3</v>
      </c>
      <c r="H2158" s="286">
        <v>0</v>
      </c>
      <c r="I2158" s="286">
        <v>4.1000000000000003E-3</v>
      </c>
      <c r="J2158" s="286">
        <v>0.14668200000000001</v>
      </c>
      <c r="K2158" s="286">
        <v>0.42608699999999999</v>
      </c>
      <c r="L2158" s="286">
        <v>0.68144300000000002</v>
      </c>
      <c r="M2158" s="286">
        <v>0.432975</v>
      </c>
    </row>
    <row r="2159" spans="2:13" ht="13.5" x14ac:dyDescent="0.25">
      <c r="B2159" s="171" t="s">
        <v>4691</v>
      </c>
      <c r="C2159" s="38" t="s">
        <v>2079</v>
      </c>
      <c r="D2159" s="286">
        <v>6.4377000000000004E-2</v>
      </c>
      <c r="E2159" s="286">
        <v>0.19172600000000001</v>
      </c>
      <c r="F2159" s="286">
        <v>0.25436800000000004</v>
      </c>
      <c r="G2159" s="286">
        <v>0.27855399999999997</v>
      </c>
      <c r="H2159" s="286">
        <v>0.43434400000000001</v>
      </c>
      <c r="I2159" s="286">
        <v>0.27163599999999999</v>
      </c>
      <c r="J2159" s="286">
        <v>0.51949299999999998</v>
      </c>
      <c r="K2159" s="286">
        <v>0.68188599999999999</v>
      </c>
      <c r="L2159" s="286">
        <v>1.16774</v>
      </c>
      <c r="M2159" s="286">
        <v>0.8255880000000001</v>
      </c>
    </row>
    <row r="2160" spans="2:13" ht="13.5" x14ac:dyDescent="0.25">
      <c r="B2160" s="171" t="s">
        <v>4692</v>
      </c>
      <c r="C2160" s="38" t="s">
        <v>2080</v>
      </c>
      <c r="D2160" s="286">
        <v>0</v>
      </c>
      <c r="E2160" s="286">
        <v>0</v>
      </c>
      <c r="F2160" s="286">
        <v>0</v>
      </c>
      <c r="G2160" s="286">
        <v>0</v>
      </c>
      <c r="H2160" s="286">
        <v>0</v>
      </c>
      <c r="I2160" s="286">
        <v>2.6999999999999999E-5</v>
      </c>
      <c r="J2160" s="286">
        <v>0.14052999999999999</v>
      </c>
      <c r="K2160" s="286">
        <v>0.27439999999999998</v>
      </c>
      <c r="L2160" s="286">
        <v>0.42102099999999998</v>
      </c>
      <c r="M2160" s="286">
        <v>0.24127199999999999</v>
      </c>
    </row>
    <row r="2161" spans="2:13" ht="13.5" x14ac:dyDescent="0.25">
      <c r="B2161" s="171" t="s">
        <v>4693</v>
      </c>
      <c r="C2161" s="38" t="s">
        <v>2081</v>
      </c>
      <c r="D2161" s="286">
        <v>40.116476999999996</v>
      </c>
      <c r="E2161" s="286">
        <v>37.688743000000002</v>
      </c>
      <c r="F2161" s="286">
        <v>48.397234000000005</v>
      </c>
      <c r="G2161" s="286">
        <v>38.353065999999998</v>
      </c>
      <c r="H2161" s="286">
        <v>38.70823</v>
      </c>
      <c r="I2161" s="286">
        <v>38.656563000000006</v>
      </c>
      <c r="J2161" s="286">
        <v>34.391209000000003</v>
      </c>
      <c r="K2161" s="286">
        <v>39.018575999999996</v>
      </c>
      <c r="L2161" s="286">
        <v>48.630005999999995</v>
      </c>
      <c r="M2161" s="286">
        <v>51.649782999999999</v>
      </c>
    </row>
    <row r="2162" spans="2:13" ht="13.5" x14ac:dyDescent="0.25">
      <c r="B2162" s="171" t="s">
        <v>4694</v>
      </c>
      <c r="C2162" s="38" t="s">
        <v>1808</v>
      </c>
      <c r="D2162" s="286">
        <v>8.6904190000000003</v>
      </c>
      <c r="E2162" s="286">
        <v>10.423094000000001</v>
      </c>
      <c r="F2162" s="286">
        <v>15.147657000000001</v>
      </c>
      <c r="G2162" s="286">
        <v>13.465356</v>
      </c>
      <c r="H2162" s="286">
        <v>15.630879</v>
      </c>
      <c r="I2162" s="286">
        <v>16.972262000000001</v>
      </c>
      <c r="J2162" s="286">
        <v>19.203469999999999</v>
      </c>
      <c r="K2162" s="286">
        <v>20.265936</v>
      </c>
      <c r="L2162" s="286">
        <v>28.008147000000001</v>
      </c>
      <c r="M2162" s="286">
        <v>32.208727000000003</v>
      </c>
    </row>
    <row r="2163" spans="2:13" ht="13.5" x14ac:dyDescent="0.25">
      <c r="B2163" s="171" t="s">
        <v>4695</v>
      </c>
      <c r="C2163" s="38" t="s">
        <v>2082</v>
      </c>
      <c r="D2163" s="286">
        <v>6.6319999999999999E-3</v>
      </c>
      <c r="E2163" s="286">
        <v>0</v>
      </c>
      <c r="F2163" s="286">
        <v>0</v>
      </c>
      <c r="G2163" s="286">
        <v>0</v>
      </c>
      <c r="H2163" s="286">
        <v>0</v>
      </c>
      <c r="I2163" s="286">
        <v>7.6349999999999994E-3</v>
      </c>
      <c r="J2163" s="286">
        <v>7.3415999999999995E-2</v>
      </c>
      <c r="K2163" s="286">
        <v>0.104889</v>
      </c>
      <c r="L2163" s="286">
        <v>0.25561400000000001</v>
      </c>
      <c r="M2163" s="286">
        <v>0.21699199999999996</v>
      </c>
    </row>
    <row r="2164" spans="2:13" ht="13.5" x14ac:dyDescent="0.25">
      <c r="B2164" s="171" t="s">
        <v>4696</v>
      </c>
      <c r="C2164" s="38" t="s">
        <v>2083</v>
      </c>
      <c r="D2164" s="286">
        <v>0</v>
      </c>
      <c r="E2164" s="286">
        <v>0</v>
      </c>
      <c r="F2164" s="286">
        <v>0</v>
      </c>
      <c r="G2164" s="286">
        <v>0</v>
      </c>
      <c r="H2164" s="286">
        <v>0</v>
      </c>
      <c r="I2164" s="286">
        <v>6.6299999999999996E-4</v>
      </c>
      <c r="J2164" s="286">
        <v>7.3859999999999995E-2</v>
      </c>
      <c r="K2164" s="286">
        <v>0.10260700000000002</v>
      </c>
      <c r="L2164" s="286">
        <v>0.23407299999999998</v>
      </c>
      <c r="M2164" s="286">
        <v>0.19891499999999998</v>
      </c>
    </row>
    <row r="2165" spans="2:13" ht="13.5" x14ac:dyDescent="0.25">
      <c r="B2165" s="171" t="s">
        <v>4697</v>
      </c>
      <c r="C2165" s="38" t="s">
        <v>2084</v>
      </c>
      <c r="D2165" s="286">
        <v>0</v>
      </c>
      <c r="E2165" s="286">
        <v>0</v>
      </c>
      <c r="F2165" s="286">
        <v>0</v>
      </c>
      <c r="G2165" s="286">
        <v>0</v>
      </c>
      <c r="H2165" s="286">
        <v>0</v>
      </c>
      <c r="I2165" s="286">
        <v>5.6760000000000005E-3</v>
      </c>
      <c r="J2165" s="286">
        <v>4.0614999999999998E-2</v>
      </c>
      <c r="K2165" s="286">
        <v>0.11895900000000001</v>
      </c>
      <c r="L2165" s="286">
        <v>0.280752</v>
      </c>
      <c r="M2165" s="286">
        <v>0.204647</v>
      </c>
    </row>
    <row r="2166" spans="2:13" ht="13.5" x14ac:dyDescent="0.25">
      <c r="B2166" s="171" t="s">
        <v>4698</v>
      </c>
      <c r="C2166" s="38" t="s">
        <v>2085</v>
      </c>
      <c r="D2166" s="286">
        <v>0.4831410000000001</v>
      </c>
      <c r="E2166" s="286">
        <v>0.58261499999999999</v>
      </c>
      <c r="F2166" s="286">
        <v>0.70294000000000001</v>
      </c>
      <c r="G2166" s="286">
        <v>0.66016400000000008</v>
      </c>
      <c r="H2166" s="286">
        <v>0.73527299999999995</v>
      </c>
      <c r="I2166" s="286">
        <v>0.67644199999999999</v>
      </c>
      <c r="J2166" s="286">
        <v>0.71106899999999995</v>
      </c>
      <c r="K2166" s="286">
        <v>0.82986099999999996</v>
      </c>
      <c r="L2166" s="286">
        <v>1.0769899999999999</v>
      </c>
      <c r="M2166" s="286">
        <v>0.6611729999999999</v>
      </c>
    </row>
    <row r="2167" spans="2:13" ht="13.5" x14ac:dyDescent="0.25">
      <c r="B2167" s="171" t="s">
        <v>4699</v>
      </c>
      <c r="C2167" s="38" t="s">
        <v>2086</v>
      </c>
      <c r="D2167" s="286">
        <v>0</v>
      </c>
      <c r="E2167" s="286">
        <v>0</v>
      </c>
      <c r="F2167" s="286">
        <v>0</v>
      </c>
      <c r="G2167" s="286">
        <v>0</v>
      </c>
      <c r="H2167" s="286">
        <v>0</v>
      </c>
      <c r="I2167" s="286">
        <v>1.4999999999999999E-4</v>
      </c>
      <c r="J2167" s="286">
        <v>0.13012900000000002</v>
      </c>
      <c r="K2167" s="286">
        <v>0.24353900000000001</v>
      </c>
      <c r="L2167" s="286">
        <v>0.51820499999999992</v>
      </c>
      <c r="M2167" s="286">
        <v>0.35374200000000006</v>
      </c>
    </row>
    <row r="2168" spans="2:13" ht="13.5" x14ac:dyDescent="0.25">
      <c r="B2168" s="171" t="s">
        <v>4700</v>
      </c>
      <c r="C2168" s="38" t="s">
        <v>2087</v>
      </c>
      <c r="D2168" s="286">
        <v>0</v>
      </c>
      <c r="E2168" s="286">
        <v>0</v>
      </c>
      <c r="F2168" s="286">
        <v>0</v>
      </c>
      <c r="G2168" s="286">
        <v>0</v>
      </c>
      <c r="H2168" s="286">
        <v>0</v>
      </c>
      <c r="I2168" s="286">
        <v>5.4429999999999999E-3</v>
      </c>
      <c r="J2168" s="286">
        <v>5.0283000000000001E-2</v>
      </c>
      <c r="K2168" s="286">
        <v>0.213507</v>
      </c>
      <c r="L2168" s="286">
        <v>0.39234400000000003</v>
      </c>
      <c r="M2168" s="286">
        <v>0.25286700000000001</v>
      </c>
    </row>
    <row r="2169" spans="2:13" ht="13.5" x14ac:dyDescent="0.25">
      <c r="B2169" s="171" t="s">
        <v>4701</v>
      </c>
      <c r="C2169" s="38" t="s">
        <v>2088</v>
      </c>
      <c r="D2169" s="286">
        <v>7.2687000000000002E-2</v>
      </c>
      <c r="E2169" s="286">
        <v>9.9737999999999993E-2</v>
      </c>
      <c r="F2169" s="286">
        <v>0.18451799999999999</v>
      </c>
      <c r="G2169" s="286">
        <v>8.3559999999999995E-2</v>
      </c>
      <c r="H2169" s="286">
        <v>0.24427500000000002</v>
      </c>
      <c r="I2169" s="286">
        <v>0.278335</v>
      </c>
      <c r="J2169" s="286">
        <v>0.39520900000000003</v>
      </c>
      <c r="K2169" s="286">
        <v>0.62920700000000007</v>
      </c>
      <c r="L2169" s="286">
        <v>0.96138999999999997</v>
      </c>
      <c r="M2169" s="286">
        <v>1.2901260000000001</v>
      </c>
    </row>
    <row r="2170" spans="2:13" ht="13.5" x14ac:dyDescent="0.25">
      <c r="B2170" s="171" t="s">
        <v>4702</v>
      </c>
      <c r="C2170" s="38" t="s">
        <v>2089</v>
      </c>
      <c r="D2170" s="286">
        <v>31.407869999999996</v>
      </c>
      <c r="E2170" s="286">
        <v>28.704934000000002</v>
      </c>
      <c r="F2170" s="286">
        <v>41.704881</v>
      </c>
      <c r="G2170" s="286">
        <v>31.536828000000003</v>
      </c>
      <c r="H2170" s="286">
        <v>31.616807000000001</v>
      </c>
      <c r="I2170" s="286">
        <v>32.406379000000001</v>
      </c>
      <c r="J2170" s="286">
        <v>32.185110000000002</v>
      </c>
      <c r="K2170" s="286">
        <v>28.525200999999999</v>
      </c>
      <c r="L2170" s="286">
        <v>37.441545999999995</v>
      </c>
      <c r="M2170" s="286">
        <v>42.012802000000001</v>
      </c>
    </row>
    <row r="2171" spans="2:13" ht="13.5" x14ac:dyDescent="0.25">
      <c r="B2171" s="171" t="s">
        <v>4703</v>
      </c>
      <c r="C2171" s="38" t="s">
        <v>2090</v>
      </c>
      <c r="D2171" s="286">
        <v>0</v>
      </c>
      <c r="E2171" s="286">
        <v>0</v>
      </c>
      <c r="F2171" s="286">
        <v>0</v>
      </c>
      <c r="G2171" s="286">
        <v>0</v>
      </c>
      <c r="H2171" s="286">
        <v>0</v>
      </c>
      <c r="I2171" s="286">
        <v>1.4899999999999999E-4</v>
      </c>
      <c r="J2171" s="286">
        <v>5.5405999999999997E-2</v>
      </c>
      <c r="K2171" s="286">
        <v>4.3247000000000001E-2</v>
      </c>
      <c r="L2171" s="286">
        <v>8.3209000000000005E-2</v>
      </c>
      <c r="M2171" s="286">
        <v>3.7225000000000001E-2</v>
      </c>
    </row>
    <row r="2172" spans="2:13" ht="13.5" x14ac:dyDescent="0.25">
      <c r="B2172" s="174"/>
      <c r="C2172" s="38" t="s">
        <v>29</v>
      </c>
      <c r="D2172" s="286">
        <v>2.5044999999999998E-2</v>
      </c>
      <c r="E2172" s="286">
        <v>0</v>
      </c>
      <c r="F2172" s="286">
        <v>0</v>
      </c>
      <c r="G2172" s="286">
        <v>0</v>
      </c>
      <c r="H2172" s="286">
        <v>0</v>
      </c>
      <c r="I2172" s="286">
        <v>0</v>
      </c>
      <c r="J2172" s="286">
        <v>0</v>
      </c>
      <c r="K2172" s="286">
        <v>8.2999999999999998E-5</v>
      </c>
      <c r="L2172" s="286">
        <v>2.0829999999999998E-3</v>
      </c>
      <c r="M2172" s="286">
        <v>0</v>
      </c>
    </row>
    <row r="2173" spans="2:13" ht="2.25" customHeight="1" x14ac:dyDescent="0.25">
      <c r="B2173" s="174"/>
      <c r="C2173" s="38"/>
      <c r="D2173" s="286"/>
      <c r="E2173" s="286"/>
      <c r="F2173" s="286"/>
      <c r="G2173" s="286"/>
      <c r="H2173" s="286"/>
      <c r="I2173" s="286"/>
      <c r="J2173" s="286"/>
      <c r="K2173" s="286"/>
      <c r="L2173" s="286"/>
      <c r="M2173" s="286"/>
    </row>
    <row r="2174" spans="2:13" ht="13.5" x14ac:dyDescent="0.25">
      <c r="B2174" s="229" t="s">
        <v>2624</v>
      </c>
      <c r="C2174" s="230" t="s">
        <v>2533</v>
      </c>
      <c r="D2174" s="285">
        <f>SUM(D2175:D2387)</f>
        <v>1027.6556999999998</v>
      </c>
      <c r="E2174" s="285">
        <f t="shared" ref="E2174:M2174" si="35">SUM(E2175:E2387)</f>
        <v>1047.4127339999995</v>
      </c>
      <c r="F2174" s="285">
        <f t="shared" si="35"/>
        <v>1061.4875830000001</v>
      </c>
      <c r="G2174" s="285">
        <f t="shared" si="35"/>
        <v>1123.966525</v>
      </c>
      <c r="H2174" s="285">
        <f t="shared" si="35"/>
        <v>1286.2503489999999</v>
      </c>
      <c r="I2174" s="285">
        <f t="shared" si="35"/>
        <v>1383.6621610000004</v>
      </c>
      <c r="J2174" s="285">
        <f t="shared" si="35"/>
        <v>1511.5981699999993</v>
      </c>
      <c r="K2174" s="285">
        <f t="shared" si="35"/>
        <v>1614.1846909999992</v>
      </c>
      <c r="L2174" s="285">
        <f t="shared" si="35"/>
        <v>2034.3331560000006</v>
      </c>
      <c r="M2174" s="285">
        <f t="shared" si="35"/>
        <v>2340.907674999999</v>
      </c>
    </row>
    <row r="2175" spans="2:13" ht="13.5" x14ac:dyDescent="0.25">
      <c r="B2175" s="171" t="s">
        <v>4704</v>
      </c>
      <c r="C2175" s="38" t="s">
        <v>1634</v>
      </c>
      <c r="D2175" s="286">
        <v>2.4940000000000001E-3</v>
      </c>
      <c r="E2175" s="286">
        <v>6.476E-3</v>
      </c>
      <c r="F2175" s="286">
        <v>4.4019999999999997E-3</v>
      </c>
      <c r="G2175" s="286">
        <v>1.3614000000000001E-2</v>
      </c>
      <c r="H2175" s="286">
        <v>2.1440000000000001E-3</v>
      </c>
      <c r="I2175" s="286">
        <v>3.6450000000000002E-3</v>
      </c>
      <c r="J2175" s="286">
        <v>2.1631999999999998E-2</v>
      </c>
      <c r="K2175" s="286">
        <v>1.4669999999999999E-2</v>
      </c>
      <c r="L2175" s="286">
        <v>2.8822E-2</v>
      </c>
      <c r="M2175" s="286">
        <v>6.7713000000000009E-2</v>
      </c>
    </row>
    <row r="2176" spans="2:13" ht="13.5" x14ac:dyDescent="0.25">
      <c r="B2176" s="171" t="s">
        <v>4705</v>
      </c>
      <c r="C2176" s="38" t="s">
        <v>564</v>
      </c>
      <c r="D2176" s="286">
        <v>0</v>
      </c>
      <c r="E2176" s="286">
        <v>0</v>
      </c>
      <c r="F2176" s="286">
        <v>0</v>
      </c>
      <c r="G2176" s="286">
        <v>0</v>
      </c>
      <c r="H2176" s="286">
        <v>0</v>
      </c>
      <c r="I2176" s="286">
        <v>1.2070000000000001E-2</v>
      </c>
      <c r="J2176" s="286">
        <v>1.2854999999999998E-2</v>
      </c>
      <c r="K2176" s="286">
        <v>1.7122999999999999E-2</v>
      </c>
      <c r="L2176" s="286">
        <v>1.6844999999999999E-2</v>
      </c>
      <c r="M2176" s="286">
        <v>9.8980000000000005E-3</v>
      </c>
    </row>
    <row r="2177" spans="2:13" ht="13.5" x14ac:dyDescent="0.25">
      <c r="B2177" s="171" t="s">
        <v>4706</v>
      </c>
      <c r="C2177" s="38" t="s">
        <v>2091</v>
      </c>
      <c r="D2177" s="286">
        <v>33.147970999999998</v>
      </c>
      <c r="E2177" s="286">
        <v>35.782802000000004</v>
      </c>
      <c r="F2177" s="286">
        <v>35.594003999999998</v>
      </c>
      <c r="G2177" s="286">
        <v>35.513055999999999</v>
      </c>
      <c r="H2177" s="286">
        <v>36.156548999999998</v>
      </c>
      <c r="I2177" s="286">
        <v>36.948509000000001</v>
      </c>
      <c r="J2177" s="286">
        <v>35.515376000000003</v>
      </c>
      <c r="K2177" s="286">
        <v>33.965414000000003</v>
      </c>
      <c r="L2177" s="286">
        <v>42.132429000000002</v>
      </c>
      <c r="M2177" s="286">
        <v>50.698658999999999</v>
      </c>
    </row>
    <row r="2178" spans="2:13" ht="13.5" x14ac:dyDescent="0.25">
      <c r="B2178" s="171" t="s">
        <v>4707</v>
      </c>
      <c r="C2178" s="38" t="s">
        <v>567</v>
      </c>
      <c r="D2178" s="286">
        <v>2.4158249999999999</v>
      </c>
      <c r="E2178" s="286">
        <v>3.6243170000000005</v>
      </c>
      <c r="F2178" s="286">
        <v>4.0524779999999998</v>
      </c>
      <c r="G2178" s="286">
        <v>4.3679319999999997</v>
      </c>
      <c r="H2178" s="286">
        <v>5.7357390000000006</v>
      </c>
      <c r="I2178" s="286">
        <v>6.7837580000000006</v>
      </c>
      <c r="J2178" s="286">
        <v>7.8642860000000008</v>
      </c>
      <c r="K2178" s="286">
        <v>30.408547999999996</v>
      </c>
      <c r="L2178" s="286">
        <v>40.623283999999998</v>
      </c>
      <c r="M2178" s="286">
        <v>17.189724999999999</v>
      </c>
    </row>
    <row r="2179" spans="2:13" ht="13.5" x14ac:dyDescent="0.25">
      <c r="B2179" s="171" t="s">
        <v>4708</v>
      </c>
      <c r="C2179" s="38" t="s">
        <v>2092</v>
      </c>
      <c r="D2179" s="286">
        <v>0</v>
      </c>
      <c r="E2179" s="286">
        <v>0</v>
      </c>
      <c r="F2179" s="286">
        <v>0</v>
      </c>
      <c r="G2179" s="286">
        <v>0</v>
      </c>
      <c r="H2179" s="286">
        <v>9.1000000000000003E-5</v>
      </c>
      <c r="I2179" s="286">
        <v>1.5000000000000001E-4</v>
      </c>
      <c r="J2179" s="286">
        <v>5.7862000000000004E-2</v>
      </c>
      <c r="K2179" s="286">
        <v>7.0207999999999993E-2</v>
      </c>
      <c r="L2179" s="286">
        <v>0.120589</v>
      </c>
      <c r="M2179" s="286">
        <v>9.1796000000000003E-2</v>
      </c>
    </row>
    <row r="2180" spans="2:13" ht="13.5" x14ac:dyDescent="0.25">
      <c r="B2180" s="171" t="s">
        <v>4709</v>
      </c>
      <c r="C2180" s="38" t="s">
        <v>2093</v>
      </c>
      <c r="D2180" s="286">
        <v>1.1785E-2</v>
      </c>
      <c r="E2180" s="286">
        <v>0</v>
      </c>
      <c r="F2180" s="286">
        <v>0</v>
      </c>
      <c r="G2180" s="286">
        <v>0</v>
      </c>
      <c r="H2180" s="286">
        <v>0</v>
      </c>
      <c r="I2180" s="286">
        <v>1.2579E-2</v>
      </c>
      <c r="J2180" s="286">
        <v>0.10625899999999999</v>
      </c>
      <c r="K2180" s="286">
        <v>0.38334000000000001</v>
      </c>
      <c r="L2180" s="286">
        <v>0.44928499999999993</v>
      </c>
      <c r="M2180" s="286">
        <v>0.34814200000000001</v>
      </c>
    </row>
    <row r="2181" spans="2:13" ht="13.5" x14ac:dyDescent="0.25">
      <c r="B2181" s="171" t="s">
        <v>4710</v>
      </c>
      <c r="C2181" s="38" t="s">
        <v>2094</v>
      </c>
      <c r="D2181" s="286">
        <v>3.2896710000000002</v>
      </c>
      <c r="E2181" s="286">
        <v>2.5406040000000001</v>
      </c>
      <c r="F2181" s="286">
        <v>2.2692190000000001</v>
      </c>
      <c r="G2181" s="286">
        <v>2.2502389999999997</v>
      </c>
      <c r="H2181" s="286">
        <v>2.4098950000000001</v>
      </c>
      <c r="I2181" s="286">
        <v>3.1398870000000003</v>
      </c>
      <c r="J2181" s="286">
        <v>3.1074549999999999</v>
      </c>
      <c r="K2181" s="286">
        <v>4.9334610000000003</v>
      </c>
      <c r="L2181" s="286">
        <v>1.9374470000000001</v>
      </c>
      <c r="M2181" s="286">
        <v>3.3381449999999999</v>
      </c>
    </row>
    <row r="2182" spans="2:13" ht="13.5" x14ac:dyDescent="0.25">
      <c r="B2182" s="171" t="s">
        <v>4711</v>
      </c>
      <c r="C2182" s="38" t="s">
        <v>2095</v>
      </c>
      <c r="D2182" s="286">
        <v>0</v>
      </c>
      <c r="E2182" s="286">
        <v>0</v>
      </c>
      <c r="F2182" s="286">
        <v>0</v>
      </c>
      <c r="G2182" s="286">
        <v>0</v>
      </c>
      <c r="H2182" s="286">
        <v>0</v>
      </c>
      <c r="I2182" s="286">
        <v>8.2989999999999991E-3</v>
      </c>
      <c r="J2182" s="286">
        <v>5.0265999999999998E-2</v>
      </c>
      <c r="K2182" s="286">
        <v>0.11386299999999999</v>
      </c>
      <c r="L2182" s="286">
        <v>0.18856099999999998</v>
      </c>
      <c r="M2182" s="286">
        <v>0.18858</v>
      </c>
    </row>
    <row r="2183" spans="2:13" ht="13.5" x14ac:dyDescent="0.25">
      <c r="B2183" s="171" t="s">
        <v>4712</v>
      </c>
      <c r="C2183" s="38" t="s">
        <v>2096</v>
      </c>
      <c r="D2183" s="286">
        <v>3.4271260000000003</v>
      </c>
      <c r="E2183" s="286">
        <v>3.6286270000000003</v>
      </c>
      <c r="F2183" s="286">
        <v>4.1197120000000007</v>
      </c>
      <c r="G2183" s="286">
        <v>4.5805609999999994</v>
      </c>
      <c r="H2183" s="286">
        <v>5.8652739999999994</v>
      </c>
      <c r="I2183" s="286">
        <v>7.0999980000000003</v>
      </c>
      <c r="J2183" s="286">
        <v>8.5954310000000014</v>
      </c>
      <c r="K2183" s="286">
        <v>10.040179</v>
      </c>
      <c r="L2183" s="286">
        <v>14.689378</v>
      </c>
      <c r="M2183" s="286">
        <v>24.423696</v>
      </c>
    </row>
    <row r="2184" spans="2:13" ht="13.5" x14ac:dyDescent="0.25">
      <c r="B2184" s="171" t="s">
        <v>4713</v>
      </c>
      <c r="C2184" s="38" t="s">
        <v>2097</v>
      </c>
      <c r="D2184" s="286">
        <v>7.4965140000000003</v>
      </c>
      <c r="E2184" s="286">
        <v>7.9856099999999994</v>
      </c>
      <c r="F2184" s="286">
        <v>7.7701129999999994</v>
      </c>
      <c r="G2184" s="286">
        <v>9.0231490000000001</v>
      </c>
      <c r="H2184" s="286">
        <v>10.828154</v>
      </c>
      <c r="I2184" s="286">
        <v>11.883357999999999</v>
      </c>
      <c r="J2184" s="286">
        <v>12.738493</v>
      </c>
      <c r="K2184" s="286">
        <v>11.557432</v>
      </c>
      <c r="L2184" s="286">
        <v>15.723759999999999</v>
      </c>
      <c r="M2184" s="286">
        <v>19.595514999999999</v>
      </c>
    </row>
    <row r="2185" spans="2:13" ht="13.5" x14ac:dyDescent="0.25">
      <c r="B2185" s="171" t="s">
        <v>4714</v>
      </c>
      <c r="C2185" s="38" t="s">
        <v>2098</v>
      </c>
      <c r="D2185" s="286">
        <v>5.8035909999999999</v>
      </c>
      <c r="E2185" s="286">
        <v>3.2444490000000004</v>
      </c>
      <c r="F2185" s="286">
        <v>2.7951570000000001</v>
      </c>
      <c r="G2185" s="286">
        <v>2.6445259999999999</v>
      </c>
      <c r="H2185" s="286">
        <v>3.475098</v>
      </c>
      <c r="I2185" s="286">
        <v>3.6675179999999998</v>
      </c>
      <c r="J2185" s="286">
        <v>3.976855</v>
      </c>
      <c r="K2185" s="286">
        <v>6.0598610000000006</v>
      </c>
      <c r="L2185" s="286">
        <v>4.8342390000000002</v>
      </c>
      <c r="M2185" s="286">
        <v>5.3128390000000003</v>
      </c>
    </row>
    <row r="2186" spans="2:13" ht="13.5" x14ac:dyDescent="0.25">
      <c r="B2186" s="171" t="s">
        <v>4715</v>
      </c>
      <c r="C2186" s="38" t="s">
        <v>2099</v>
      </c>
      <c r="D2186" s="286">
        <v>0</v>
      </c>
      <c r="E2186" s="286">
        <v>0</v>
      </c>
      <c r="F2186" s="286">
        <v>0</v>
      </c>
      <c r="G2186" s="286">
        <v>9.0000000000000006E-5</v>
      </c>
      <c r="H2186" s="286">
        <v>1.55E-4</v>
      </c>
      <c r="I2186" s="286">
        <v>6.6799999999999997E-4</v>
      </c>
      <c r="J2186" s="286">
        <v>2.0541E-2</v>
      </c>
      <c r="K2186" s="286">
        <v>5.9561999999999997E-2</v>
      </c>
      <c r="L2186" s="286">
        <v>0.119337</v>
      </c>
      <c r="M2186" s="286">
        <v>6.5578999999999998E-2</v>
      </c>
    </row>
    <row r="2187" spans="2:13" ht="13.5" x14ac:dyDescent="0.25">
      <c r="B2187" s="171" t="s">
        <v>4716</v>
      </c>
      <c r="C2187" s="38" t="s">
        <v>2100</v>
      </c>
      <c r="D2187" s="286">
        <v>1.9469890000000001</v>
      </c>
      <c r="E2187" s="286">
        <v>2.8221600000000002</v>
      </c>
      <c r="F2187" s="286">
        <v>1.4148960000000002</v>
      </c>
      <c r="G2187" s="286">
        <v>1.5908129999999998</v>
      </c>
      <c r="H2187" s="286">
        <v>1.7764410000000002</v>
      </c>
      <c r="I2187" s="286">
        <v>1.9938440000000002</v>
      </c>
      <c r="J2187" s="286">
        <v>2.1391240000000002</v>
      </c>
      <c r="K2187" s="286">
        <v>3.1814849999999999</v>
      </c>
      <c r="L2187" s="286">
        <v>4.4357239999999996</v>
      </c>
      <c r="M2187" s="286">
        <v>4.9537139999999997</v>
      </c>
    </row>
    <row r="2188" spans="2:13" ht="13.5" x14ac:dyDescent="0.25">
      <c r="B2188" s="171" t="s">
        <v>4717</v>
      </c>
      <c r="C2188" s="38" t="s">
        <v>2101</v>
      </c>
      <c r="D2188" s="286">
        <v>0.97606900000000008</v>
      </c>
      <c r="E2188" s="286">
        <v>1.7350629999999998</v>
      </c>
      <c r="F2188" s="286">
        <v>1.3813199999999999</v>
      </c>
      <c r="G2188" s="286">
        <v>1.396474</v>
      </c>
      <c r="H2188" s="286">
        <v>1.880366</v>
      </c>
      <c r="I2188" s="286">
        <v>2.2268309999999998</v>
      </c>
      <c r="J2188" s="286">
        <v>2.915473</v>
      </c>
      <c r="K2188" s="286">
        <v>3.1091709999999999</v>
      </c>
      <c r="L2188" s="286">
        <v>3.6627019999999999</v>
      </c>
      <c r="M2188" s="286">
        <v>3.5421779999999998</v>
      </c>
    </row>
    <row r="2189" spans="2:13" ht="13.5" x14ac:dyDescent="0.25">
      <c r="B2189" s="171" t="s">
        <v>4718</v>
      </c>
      <c r="C2189" s="38" t="s">
        <v>2102</v>
      </c>
      <c r="D2189" s="286">
        <v>0</v>
      </c>
      <c r="E2189" s="286">
        <v>1.5925000000000002E-2</v>
      </c>
      <c r="F2189" s="286">
        <v>0</v>
      </c>
      <c r="G2189" s="286">
        <v>0</v>
      </c>
      <c r="H2189" s="286">
        <v>0</v>
      </c>
      <c r="I2189" s="286">
        <v>5.2519999999999997E-3</v>
      </c>
      <c r="J2189" s="286">
        <v>1.4565000000000002E-2</v>
      </c>
      <c r="K2189" s="286">
        <v>8.3599999999999994E-3</v>
      </c>
      <c r="L2189" s="286">
        <v>7.5201000000000004E-2</v>
      </c>
      <c r="M2189" s="286">
        <v>9.7683999999999993E-2</v>
      </c>
    </row>
    <row r="2190" spans="2:13" ht="13.5" x14ac:dyDescent="0.25">
      <c r="B2190" s="171" t="s">
        <v>4719</v>
      </c>
      <c r="C2190" s="38" t="s">
        <v>916</v>
      </c>
      <c r="D2190" s="286">
        <v>0</v>
      </c>
      <c r="E2190" s="286">
        <v>0</v>
      </c>
      <c r="F2190" s="286">
        <v>0</v>
      </c>
      <c r="G2190" s="286">
        <v>0</v>
      </c>
      <c r="H2190" s="286">
        <v>0</v>
      </c>
      <c r="I2190" s="286">
        <v>2.0759999999999997E-3</v>
      </c>
      <c r="J2190" s="286">
        <v>5.6828000000000004E-2</v>
      </c>
      <c r="K2190" s="286">
        <v>0.12291299999999998</v>
      </c>
      <c r="L2190" s="286">
        <v>0.19636000000000001</v>
      </c>
      <c r="M2190" s="286">
        <v>0.172679</v>
      </c>
    </row>
    <row r="2191" spans="2:13" ht="13.5" x14ac:dyDescent="0.25">
      <c r="B2191" s="171" t="s">
        <v>4720</v>
      </c>
      <c r="C2191" s="38" t="s">
        <v>2103</v>
      </c>
      <c r="D2191" s="286">
        <v>1.3736999999999999E-2</v>
      </c>
      <c r="E2191" s="286">
        <v>3.6679999999999998E-3</v>
      </c>
      <c r="F2191" s="286">
        <v>1.9722E-2</v>
      </c>
      <c r="G2191" s="286">
        <v>9.4500000000000001E-3</v>
      </c>
      <c r="H2191" s="286">
        <v>5.3309999999999998E-3</v>
      </c>
      <c r="I2191" s="286">
        <v>1.8178E-2</v>
      </c>
      <c r="J2191" s="286">
        <v>6.8142000000000008E-2</v>
      </c>
      <c r="K2191" s="286">
        <v>3.1840619999999999</v>
      </c>
      <c r="L2191" s="286">
        <v>3.5901180000000004</v>
      </c>
      <c r="M2191" s="286">
        <v>3.4039860000000002</v>
      </c>
    </row>
    <row r="2192" spans="2:13" ht="13.5" x14ac:dyDescent="0.25">
      <c r="B2192" s="171" t="s">
        <v>4721</v>
      </c>
      <c r="C2192" s="38" t="s">
        <v>2104</v>
      </c>
      <c r="D2192" s="286">
        <v>0.17949199999999998</v>
      </c>
      <c r="E2192" s="286">
        <v>0.20688500000000001</v>
      </c>
      <c r="F2192" s="286">
        <v>0.10652299999999999</v>
      </c>
      <c r="G2192" s="286">
        <v>0.24341699999999999</v>
      </c>
      <c r="H2192" s="286">
        <v>0.14221900000000001</v>
      </c>
      <c r="I2192" s="286">
        <v>9.2407000000000003E-2</v>
      </c>
      <c r="J2192" s="286">
        <v>0.13872500000000001</v>
      </c>
      <c r="K2192" s="286">
        <v>0.31603700000000001</v>
      </c>
      <c r="L2192" s="286">
        <v>1.0614219999999999</v>
      </c>
      <c r="M2192" s="286">
        <v>0.94165600000000005</v>
      </c>
    </row>
    <row r="2193" spans="2:13" ht="13.5" x14ac:dyDescent="0.25">
      <c r="B2193" s="171" t="s">
        <v>4722</v>
      </c>
      <c r="C2193" s="38" t="s">
        <v>690</v>
      </c>
      <c r="D2193" s="286">
        <v>0.72346699999999997</v>
      </c>
      <c r="E2193" s="286">
        <v>0.55282200000000004</v>
      </c>
      <c r="F2193" s="286">
        <v>0.504911</v>
      </c>
      <c r="G2193" s="286">
        <v>0.40862300000000001</v>
      </c>
      <c r="H2193" s="286">
        <v>0.36727900000000002</v>
      </c>
      <c r="I2193" s="286">
        <v>0.55024400000000007</v>
      </c>
      <c r="J2193" s="286">
        <v>0.76241899999999996</v>
      </c>
      <c r="K2193" s="286">
        <v>0.81193199999999999</v>
      </c>
      <c r="L2193" s="286">
        <v>1.0106540000000002</v>
      </c>
      <c r="M2193" s="286">
        <v>0.89797499999999997</v>
      </c>
    </row>
    <row r="2194" spans="2:13" ht="13.5" x14ac:dyDescent="0.25">
      <c r="B2194" s="171" t="s">
        <v>4723</v>
      </c>
      <c r="C2194" s="38" t="s">
        <v>2105</v>
      </c>
      <c r="D2194" s="286">
        <v>0</v>
      </c>
      <c r="E2194" s="286">
        <v>8.5899999999999995E-4</v>
      </c>
      <c r="F2194" s="286">
        <v>7.0849999999999993E-3</v>
      </c>
      <c r="G2194" s="286">
        <v>1.4881999999999999E-2</v>
      </c>
      <c r="H2194" s="286">
        <v>2.4105000000000001E-2</v>
      </c>
      <c r="I2194" s="286">
        <v>6.7302000000000001E-2</v>
      </c>
      <c r="J2194" s="286">
        <v>0.14265700000000001</v>
      </c>
      <c r="K2194" s="286">
        <v>0.20449600000000001</v>
      </c>
      <c r="L2194" s="286">
        <v>0.21847</v>
      </c>
      <c r="M2194" s="286">
        <v>0.29963299999999998</v>
      </c>
    </row>
    <row r="2195" spans="2:13" ht="13.5" x14ac:dyDescent="0.25">
      <c r="B2195" s="171" t="s">
        <v>4724</v>
      </c>
      <c r="C2195" s="38" t="s">
        <v>2106</v>
      </c>
      <c r="D2195" s="286">
        <v>0.113676</v>
      </c>
      <c r="E2195" s="286">
        <v>0.121728</v>
      </c>
      <c r="F2195" s="286">
        <v>0.37331899999999996</v>
      </c>
      <c r="G2195" s="286">
        <v>6.4318850000000003</v>
      </c>
      <c r="H2195" s="286">
        <v>8.1853789999999993</v>
      </c>
      <c r="I2195" s="286">
        <v>9.1099770000000007</v>
      </c>
      <c r="J2195" s="286">
        <v>10.525499</v>
      </c>
      <c r="K2195" s="286">
        <v>12.667185</v>
      </c>
      <c r="L2195" s="286">
        <v>19.654246999999998</v>
      </c>
      <c r="M2195" s="286">
        <v>25.723765</v>
      </c>
    </row>
    <row r="2196" spans="2:13" ht="13.5" x14ac:dyDescent="0.25">
      <c r="B2196" s="171" t="s">
        <v>4725</v>
      </c>
      <c r="C2196" s="38" t="s">
        <v>2107</v>
      </c>
      <c r="D2196" s="286">
        <v>0.15195</v>
      </c>
      <c r="E2196" s="286">
        <v>1.2024E-2</v>
      </c>
      <c r="F2196" s="286">
        <v>3.1712000000000004E-2</v>
      </c>
      <c r="G2196" s="286">
        <v>4.2657E-2</v>
      </c>
      <c r="H2196" s="286">
        <v>4.5163000000000002E-2</v>
      </c>
      <c r="I2196" s="286">
        <v>2.7407000000000001E-2</v>
      </c>
      <c r="J2196" s="286">
        <v>4.3411999999999999E-2</v>
      </c>
      <c r="K2196" s="286">
        <v>4.7529000000000002E-2</v>
      </c>
      <c r="L2196" s="286">
        <v>0.124586</v>
      </c>
      <c r="M2196" s="286">
        <v>8.5427000000000003E-2</v>
      </c>
    </row>
    <row r="2197" spans="2:13" ht="13.5" x14ac:dyDescent="0.25">
      <c r="B2197" s="171" t="s">
        <v>4726</v>
      </c>
      <c r="C2197" s="38" t="s">
        <v>2108</v>
      </c>
      <c r="D2197" s="286">
        <v>0.48231600000000002</v>
      </c>
      <c r="E2197" s="286">
        <v>0.22445699999999999</v>
      </c>
      <c r="F2197" s="286">
        <v>0.269401</v>
      </c>
      <c r="G2197" s="286">
        <v>0.33479400000000004</v>
      </c>
      <c r="H2197" s="286">
        <v>0.41678400000000004</v>
      </c>
      <c r="I2197" s="286">
        <v>0.50270700000000001</v>
      </c>
      <c r="J2197" s="286">
        <v>0.62753300000000001</v>
      </c>
      <c r="K2197" s="286">
        <v>0.76605299999999998</v>
      </c>
      <c r="L2197" s="286">
        <v>0.98631400000000002</v>
      </c>
      <c r="M2197" s="286">
        <v>1.2565060000000001</v>
      </c>
    </row>
    <row r="2198" spans="2:13" ht="13.5" x14ac:dyDescent="0.25">
      <c r="B2198" s="171" t="s">
        <v>4727</v>
      </c>
      <c r="C2198" s="38" t="s">
        <v>294</v>
      </c>
      <c r="D2198" s="286">
        <v>0.16314600000000001</v>
      </c>
      <c r="E2198" s="286">
        <v>0.181226</v>
      </c>
      <c r="F2198" s="286">
        <v>0.29044500000000001</v>
      </c>
      <c r="G2198" s="286">
        <v>0.417296</v>
      </c>
      <c r="H2198" s="286">
        <v>0.48269200000000007</v>
      </c>
      <c r="I2198" s="286">
        <v>0.48237199999999997</v>
      </c>
      <c r="J2198" s="286">
        <v>0.48501100000000008</v>
      </c>
      <c r="K2198" s="286">
        <v>0.44195200000000001</v>
      </c>
      <c r="L2198" s="286">
        <v>0.59089600000000009</v>
      </c>
      <c r="M2198" s="286">
        <v>0.86814100000000005</v>
      </c>
    </row>
    <row r="2199" spans="2:13" ht="13.5" x14ac:dyDescent="0.25">
      <c r="B2199" s="171" t="s">
        <v>4728</v>
      </c>
      <c r="C2199" s="38" t="s">
        <v>2109</v>
      </c>
      <c r="D2199" s="286">
        <v>11.336584999999999</v>
      </c>
      <c r="E2199" s="286">
        <v>12.957257999999999</v>
      </c>
      <c r="F2199" s="286">
        <v>13.690600999999999</v>
      </c>
      <c r="G2199" s="286">
        <v>12.056022</v>
      </c>
      <c r="H2199" s="286">
        <v>14.870474999999999</v>
      </c>
      <c r="I2199" s="286">
        <v>16.139423000000001</v>
      </c>
      <c r="J2199" s="286">
        <v>17.810772</v>
      </c>
      <c r="K2199" s="286">
        <v>21.065261</v>
      </c>
      <c r="L2199" s="286">
        <v>25.714185000000001</v>
      </c>
      <c r="M2199" s="286">
        <v>28.498277000000002</v>
      </c>
    </row>
    <row r="2200" spans="2:13" ht="13.5" x14ac:dyDescent="0.25">
      <c r="B2200" s="171" t="s">
        <v>4729</v>
      </c>
      <c r="C2200" s="38" t="s">
        <v>2110</v>
      </c>
      <c r="D2200" s="286">
        <v>0</v>
      </c>
      <c r="E2200" s="286">
        <v>0</v>
      </c>
      <c r="F2200" s="286">
        <v>0</v>
      </c>
      <c r="G2200" s="286">
        <v>0</v>
      </c>
      <c r="H2200" s="286">
        <v>0</v>
      </c>
      <c r="I2200" s="286">
        <v>1.3332E-2</v>
      </c>
      <c r="J2200" s="286">
        <v>3.7561999999999998E-2</v>
      </c>
      <c r="K2200" s="286">
        <v>0.15415699999999999</v>
      </c>
      <c r="L2200" s="286">
        <v>0.32143900000000003</v>
      </c>
      <c r="M2200" s="286">
        <v>0.249088</v>
      </c>
    </row>
    <row r="2201" spans="2:13" ht="13.5" x14ac:dyDescent="0.25">
      <c r="B2201" s="171" t="s">
        <v>4730</v>
      </c>
      <c r="C2201" s="38" t="s">
        <v>2111</v>
      </c>
      <c r="D2201" s="286">
        <v>0</v>
      </c>
      <c r="E2201" s="286">
        <v>0</v>
      </c>
      <c r="F2201" s="286">
        <v>0</v>
      </c>
      <c r="G2201" s="286">
        <v>0</v>
      </c>
      <c r="H2201" s="286">
        <v>0</v>
      </c>
      <c r="I2201" s="286">
        <v>1.3860000000000001E-3</v>
      </c>
      <c r="J2201" s="286">
        <v>3.0407E-2</v>
      </c>
      <c r="K2201" s="286">
        <v>0.114162</v>
      </c>
      <c r="L2201" s="286">
        <v>0.239208</v>
      </c>
      <c r="M2201" s="286">
        <v>0.20245000000000002</v>
      </c>
    </row>
    <row r="2202" spans="2:13" ht="13.5" x14ac:dyDescent="0.25">
      <c r="B2202" s="171" t="s">
        <v>4731</v>
      </c>
      <c r="C2202" s="38" t="s">
        <v>2112</v>
      </c>
      <c r="D2202" s="286">
        <v>12.617314</v>
      </c>
      <c r="E2202" s="286">
        <v>10.175736000000001</v>
      </c>
      <c r="F2202" s="286">
        <v>11.891571000000001</v>
      </c>
      <c r="G2202" s="286">
        <v>12.306112000000001</v>
      </c>
      <c r="H2202" s="286">
        <v>8.3020599999999991</v>
      </c>
      <c r="I2202" s="286">
        <v>1.9392019999999999</v>
      </c>
      <c r="J2202" s="286">
        <v>2.1161970000000001</v>
      </c>
      <c r="K2202" s="286">
        <v>2.6148340000000001</v>
      </c>
      <c r="L2202" s="286">
        <v>2.8017270000000001</v>
      </c>
      <c r="M2202" s="286">
        <v>3.4928459999999997</v>
      </c>
    </row>
    <row r="2203" spans="2:13" ht="13.5" x14ac:dyDescent="0.25">
      <c r="B2203" s="171" t="s">
        <v>4732</v>
      </c>
      <c r="C2203" s="38" t="s">
        <v>2113</v>
      </c>
      <c r="D2203" s="286">
        <v>8.3153000000000005E-2</v>
      </c>
      <c r="E2203" s="286">
        <v>0.10029399999999999</v>
      </c>
      <c r="F2203" s="286">
        <v>9.5537999999999998E-2</v>
      </c>
      <c r="G2203" s="286">
        <v>0.132106</v>
      </c>
      <c r="H2203" s="286">
        <v>0.169012</v>
      </c>
      <c r="I2203" s="286">
        <v>0.29253699999999999</v>
      </c>
      <c r="J2203" s="286">
        <v>0.34311399999999997</v>
      </c>
      <c r="K2203" s="286">
        <v>0.38194800000000001</v>
      </c>
      <c r="L2203" s="286">
        <v>0.503664</v>
      </c>
      <c r="M2203" s="286">
        <v>0.67041899999999999</v>
      </c>
    </row>
    <row r="2204" spans="2:13" ht="13.5" x14ac:dyDescent="0.25">
      <c r="B2204" s="171" t="s">
        <v>4733</v>
      </c>
      <c r="C2204" s="38" t="s">
        <v>2114</v>
      </c>
      <c r="D2204" s="286">
        <v>0</v>
      </c>
      <c r="E2204" s="286">
        <v>0</v>
      </c>
      <c r="F2204" s="286">
        <v>3.0690000000000001E-3</v>
      </c>
      <c r="G2204" s="286">
        <v>0</v>
      </c>
      <c r="H2204" s="286">
        <v>2.2999999999999998E-4</v>
      </c>
      <c r="I2204" s="286">
        <v>1.2980999999999999E-2</v>
      </c>
      <c r="J2204" s="286">
        <v>9.8744999999999999E-2</v>
      </c>
      <c r="K2204" s="286">
        <v>0.26405699999999999</v>
      </c>
      <c r="L2204" s="286">
        <v>0.48836299999999999</v>
      </c>
      <c r="M2204" s="286">
        <v>0.51930299999999996</v>
      </c>
    </row>
    <row r="2205" spans="2:13" ht="13.5" x14ac:dyDescent="0.25">
      <c r="B2205" s="171" t="s">
        <v>4734</v>
      </c>
      <c r="C2205" s="38" t="s">
        <v>2115</v>
      </c>
      <c r="D2205" s="286">
        <v>1.3129999999999999E-3</v>
      </c>
      <c r="E2205" s="286">
        <v>9.6599999999999995E-4</v>
      </c>
      <c r="F2205" s="286">
        <v>0</v>
      </c>
      <c r="G2205" s="286">
        <v>0</v>
      </c>
      <c r="H2205" s="286">
        <v>0</v>
      </c>
      <c r="I2205" s="286">
        <v>1.7300000000000003E-2</v>
      </c>
      <c r="J2205" s="286">
        <v>0.113783</v>
      </c>
      <c r="K2205" s="286">
        <v>0.43332199999999998</v>
      </c>
      <c r="L2205" s="286">
        <v>0.55144799999999994</v>
      </c>
      <c r="M2205" s="286">
        <v>0.44866800000000001</v>
      </c>
    </row>
    <row r="2206" spans="2:13" ht="13.5" x14ac:dyDescent="0.25">
      <c r="B2206" s="171" t="s">
        <v>4735</v>
      </c>
      <c r="C2206" s="38" t="s">
        <v>2116</v>
      </c>
      <c r="D2206" s="286">
        <v>5.0347810000000006</v>
      </c>
      <c r="E2206" s="286">
        <v>5.6755739999999992</v>
      </c>
      <c r="F2206" s="286">
        <v>6.1068909999999992</v>
      </c>
      <c r="G2206" s="286">
        <v>6.3855810000000002</v>
      </c>
      <c r="H2206" s="286">
        <v>7.474119</v>
      </c>
      <c r="I2206" s="286">
        <v>7.4840929999999997</v>
      </c>
      <c r="J2206" s="286">
        <v>8.3895909999999994</v>
      </c>
      <c r="K2206" s="286">
        <v>5.3179630000000007</v>
      </c>
      <c r="L2206" s="286">
        <v>6.6013590000000004</v>
      </c>
      <c r="M2206" s="286">
        <v>16.273261999999999</v>
      </c>
    </row>
    <row r="2207" spans="2:13" ht="13.5" x14ac:dyDescent="0.25">
      <c r="B2207" s="171" t="s">
        <v>4736</v>
      </c>
      <c r="C2207" s="38" t="s">
        <v>2117</v>
      </c>
      <c r="D2207" s="286">
        <v>1.4513859999999998</v>
      </c>
      <c r="E2207" s="286">
        <v>1.8553469999999999</v>
      </c>
      <c r="F2207" s="286">
        <v>2.2043699999999999</v>
      </c>
      <c r="G2207" s="286">
        <v>2.2756740000000004</v>
      </c>
      <c r="H2207" s="286">
        <v>2.8997820000000001</v>
      </c>
      <c r="I2207" s="286">
        <v>3.6029659999999999</v>
      </c>
      <c r="J2207" s="286">
        <v>3.9727139999999999</v>
      </c>
      <c r="K2207" s="286">
        <v>15.832464999999999</v>
      </c>
      <c r="L2207" s="286">
        <v>20.076073000000001</v>
      </c>
      <c r="M2207" s="286">
        <v>6.9033999999999995</v>
      </c>
    </row>
    <row r="2208" spans="2:13" ht="13.5" x14ac:dyDescent="0.25">
      <c r="B2208" s="171" t="s">
        <v>4737</v>
      </c>
      <c r="C2208" s="38" t="s">
        <v>2118</v>
      </c>
      <c r="D2208" s="286">
        <v>2.3121460000000003</v>
      </c>
      <c r="E2208" s="286">
        <v>2.2011509999999999</v>
      </c>
      <c r="F2208" s="286">
        <v>1.8130469999999999</v>
      </c>
      <c r="G2208" s="286">
        <v>2.1291350000000002</v>
      </c>
      <c r="H2208" s="286">
        <v>2.2728290000000002</v>
      </c>
      <c r="I2208" s="286">
        <v>2.7305790000000001</v>
      </c>
      <c r="J2208" s="286">
        <v>3.5099550000000002</v>
      </c>
      <c r="K2208" s="286">
        <v>2.7568199999999998</v>
      </c>
      <c r="L2208" s="286">
        <v>3.0785780000000003</v>
      </c>
      <c r="M2208" s="286">
        <v>4.0225209999999993</v>
      </c>
    </row>
    <row r="2209" spans="2:13" ht="13.5" x14ac:dyDescent="0.25">
      <c r="B2209" s="171" t="s">
        <v>4738</v>
      </c>
      <c r="C2209" s="38" t="s">
        <v>2119</v>
      </c>
      <c r="D2209" s="286">
        <v>0.12798899999999999</v>
      </c>
      <c r="E2209" s="286">
        <v>0.15795000000000001</v>
      </c>
      <c r="F2209" s="286">
        <v>4.1567E-2</v>
      </c>
      <c r="G2209" s="286">
        <v>1.5839999999999999E-3</v>
      </c>
      <c r="H2209" s="286">
        <v>1.3389999999999999E-3</v>
      </c>
      <c r="I2209" s="286">
        <v>3.1947999999999997E-2</v>
      </c>
      <c r="J2209" s="286">
        <v>9.9446000000000007E-2</v>
      </c>
      <c r="K2209" s="286">
        <v>0.24402200000000002</v>
      </c>
      <c r="L2209" s="286">
        <v>0.63513599999999992</v>
      </c>
      <c r="M2209" s="286">
        <v>0.36258899999999999</v>
      </c>
    </row>
    <row r="2210" spans="2:13" ht="13.5" x14ac:dyDescent="0.25">
      <c r="B2210" s="171" t="s">
        <v>4739</v>
      </c>
      <c r="C2210" s="38" t="s">
        <v>2120</v>
      </c>
      <c r="D2210" s="286">
        <v>0</v>
      </c>
      <c r="E2210" s="286">
        <v>4.2699999999999997E-4</v>
      </c>
      <c r="F2210" s="286">
        <v>0</v>
      </c>
      <c r="G2210" s="286">
        <v>0</v>
      </c>
      <c r="H2210" s="286">
        <v>0</v>
      </c>
      <c r="I2210" s="286">
        <v>3.5999999999999997E-4</v>
      </c>
      <c r="J2210" s="286">
        <v>6.45E-3</v>
      </c>
      <c r="K2210" s="286">
        <v>5.4640000000000001E-3</v>
      </c>
      <c r="L2210" s="286">
        <v>2.5418E-2</v>
      </c>
      <c r="M2210" s="286">
        <v>9.0570000000000008E-3</v>
      </c>
    </row>
    <row r="2211" spans="2:13" ht="13.5" x14ac:dyDescent="0.25">
      <c r="B2211" s="171" t="s">
        <v>4740</v>
      </c>
      <c r="C2211" s="38" t="s">
        <v>2121</v>
      </c>
      <c r="D2211" s="286">
        <v>0</v>
      </c>
      <c r="E2211" s="286">
        <v>0</v>
      </c>
      <c r="F2211" s="286">
        <v>0</v>
      </c>
      <c r="G2211" s="286">
        <v>0</v>
      </c>
      <c r="H2211" s="286">
        <v>0</v>
      </c>
      <c r="I2211" s="286">
        <v>0</v>
      </c>
      <c r="J2211" s="286">
        <v>3.0499999999999999E-4</v>
      </c>
      <c r="K2211" s="286">
        <v>1.6626999999999999E-2</v>
      </c>
      <c r="L2211" s="286">
        <v>3.349E-3</v>
      </c>
      <c r="M2211" s="286">
        <v>4.2789999999999998E-3</v>
      </c>
    </row>
    <row r="2212" spans="2:13" ht="13.5" x14ac:dyDescent="0.25">
      <c r="B2212" s="171" t="s">
        <v>4741</v>
      </c>
      <c r="C2212" s="38" t="s">
        <v>2122</v>
      </c>
      <c r="D2212" s="286">
        <v>0</v>
      </c>
      <c r="E2212" s="286">
        <v>0</v>
      </c>
      <c r="F2212" s="286">
        <v>0</v>
      </c>
      <c r="G2212" s="286">
        <v>0</v>
      </c>
      <c r="H2212" s="286">
        <v>0</v>
      </c>
      <c r="I2212" s="286">
        <v>1.5960000000000002E-2</v>
      </c>
      <c r="J2212" s="286">
        <v>4.5012999999999997E-2</v>
      </c>
      <c r="K2212" s="286">
        <v>0.138573</v>
      </c>
      <c r="L2212" s="286">
        <v>0.21929400000000002</v>
      </c>
      <c r="M2212" s="286">
        <v>0.20245200000000002</v>
      </c>
    </row>
    <row r="2213" spans="2:13" ht="13.5" x14ac:dyDescent="0.25">
      <c r="B2213" s="171" t="s">
        <v>4742</v>
      </c>
      <c r="C2213" s="38" t="s">
        <v>2123</v>
      </c>
      <c r="D2213" s="286">
        <v>3.7322689999999996</v>
      </c>
      <c r="E2213" s="286">
        <v>5.0888779999999993</v>
      </c>
      <c r="F2213" s="286">
        <v>3.9001049999999999</v>
      </c>
      <c r="G2213" s="286">
        <v>4.2123559999999998</v>
      </c>
      <c r="H2213" s="286">
        <v>4.6958859999999998</v>
      </c>
      <c r="I2213" s="286">
        <v>5.5625540000000004</v>
      </c>
      <c r="J2213" s="286">
        <v>6.5166649999999997</v>
      </c>
      <c r="K2213" s="286">
        <v>7.0549379999999999</v>
      </c>
      <c r="L2213" s="286">
        <v>8.0871309999999994</v>
      </c>
      <c r="M2213" s="286">
        <v>10.689044000000001</v>
      </c>
    </row>
    <row r="2214" spans="2:13" ht="13.5" x14ac:dyDescent="0.25">
      <c r="B2214" s="171" t="s">
        <v>4743</v>
      </c>
      <c r="C2214" s="38" t="s">
        <v>2124</v>
      </c>
      <c r="D2214" s="286">
        <v>0.20973199999999997</v>
      </c>
      <c r="E2214" s="286">
        <v>0.131858</v>
      </c>
      <c r="F2214" s="286">
        <v>9.4472E-2</v>
      </c>
      <c r="G2214" s="286">
        <v>0.11577500000000002</v>
      </c>
      <c r="H2214" s="286">
        <v>0.12499399999999999</v>
      </c>
      <c r="I2214" s="286">
        <v>0.16931399999999999</v>
      </c>
      <c r="J2214" s="286">
        <v>0.27476299999999998</v>
      </c>
      <c r="K2214" s="286">
        <v>0.29006899999999997</v>
      </c>
      <c r="L2214" s="286">
        <v>0.42280500000000004</v>
      </c>
      <c r="M2214" s="286">
        <v>0.399227</v>
      </c>
    </row>
    <row r="2215" spans="2:13" ht="13.5" x14ac:dyDescent="0.25">
      <c r="B2215" s="171" t="s">
        <v>4744</v>
      </c>
      <c r="C2215" s="38" t="s">
        <v>2125</v>
      </c>
      <c r="D2215" s="286">
        <v>0</v>
      </c>
      <c r="E2215" s="286">
        <v>0</v>
      </c>
      <c r="F2215" s="286">
        <v>0</v>
      </c>
      <c r="G2215" s="286">
        <v>0</v>
      </c>
      <c r="H2215" s="286">
        <v>0</v>
      </c>
      <c r="I2215" s="286">
        <v>2.0140000000000002E-3</v>
      </c>
      <c r="J2215" s="286">
        <v>1.3401999999999999E-2</v>
      </c>
      <c r="K2215" s="286">
        <v>4.9969E-2</v>
      </c>
      <c r="L2215" s="286">
        <v>5.0462999999999994E-2</v>
      </c>
      <c r="M2215" s="286">
        <v>2.6126E-2</v>
      </c>
    </row>
    <row r="2216" spans="2:13" ht="13.5" x14ac:dyDescent="0.25">
      <c r="B2216" s="171" t="s">
        <v>4745</v>
      </c>
      <c r="C2216" s="38" t="s">
        <v>2126</v>
      </c>
      <c r="D2216" s="286">
        <v>0.16275500000000001</v>
      </c>
      <c r="E2216" s="286">
        <v>0.126611</v>
      </c>
      <c r="F2216" s="286">
        <v>0.12035599999999999</v>
      </c>
      <c r="G2216" s="286">
        <v>0.11711100000000001</v>
      </c>
      <c r="H2216" s="286">
        <v>0.13759100000000002</v>
      </c>
      <c r="I2216" s="286">
        <v>0.112107</v>
      </c>
      <c r="J2216" s="286">
        <v>0.15936800000000001</v>
      </c>
      <c r="K2216" s="286">
        <v>0.100156</v>
      </c>
      <c r="L2216" s="286">
        <v>0.179482</v>
      </c>
      <c r="M2216" s="286">
        <v>0.18958799999999998</v>
      </c>
    </row>
    <row r="2217" spans="2:13" ht="13.5" x14ac:dyDescent="0.25">
      <c r="B2217" s="171" t="s">
        <v>4746</v>
      </c>
      <c r="C2217" s="38" t="s">
        <v>2127</v>
      </c>
      <c r="D2217" s="286">
        <v>0</v>
      </c>
      <c r="E2217" s="286">
        <v>0</v>
      </c>
      <c r="F2217" s="286">
        <v>0</v>
      </c>
      <c r="G2217" s="286">
        <v>0</v>
      </c>
      <c r="H2217" s="286">
        <v>0</v>
      </c>
      <c r="I2217" s="286">
        <v>0</v>
      </c>
      <c r="J2217" s="286">
        <v>1.7181000000000002E-2</v>
      </c>
      <c r="K2217" s="286">
        <v>3.8511000000000004E-2</v>
      </c>
      <c r="L2217" s="286">
        <v>8.6312E-2</v>
      </c>
      <c r="M2217" s="286">
        <v>4.3313000000000004E-2</v>
      </c>
    </row>
    <row r="2218" spans="2:13" ht="13.5" x14ac:dyDescent="0.25">
      <c r="B2218" s="171" t="s">
        <v>4747</v>
      </c>
      <c r="C2218" s="38" t="s">
        <v>2128</v>
      </c>
      <c r="D2218" s="286">
        <v>0</v>
      </c>
      <c r="E2218" s="286">
        <v>0</v>
      </c>
      <c r="F2218" s="286">
        <v>0</v>
      </c>
      <c r="G2218" s="286">
        <v>0</v>
      </c>
      <c r="H2218" s="286">
        <v>0</v>
      </c>
      <c r="I2218" s="286">
        <v>4.6600000000000001E-3</v>
      </c>
      <c r="J2218" s="286">
        <v>2.3916E-2</v>
      </c>
      <c r="K2218" s="286">
        <v>5.3222999999999999E-2</v>
      </c>
      <c r="L2218" s="286">
        <v>0.10100999999999999</v>
      </c>
      <c r="M2218" s="286">
        <v>7.3493000000000003E-2</v>
      </c>
    </row>
    <row r="2219" spans="2:13" ht="13.5" x14ac:dyDescent="0.25">
      <c r="B2219" s="171" t="s">
        <v>4748</v>
      </c>
      <c r="C2219" s="38" t="s">
        <v>2129</v>
      </c>
      <c r="D2219" s="286">
        <v>0.33622300000000005</v>
      </c>
      <c r="E2219" s="286">
        <v>0.36242000000000002</v>
      </c>
      <c r="F2219" s="286">
        <v>0.41714399999999996</v>
      </c>
      <c r="G2219" s="286">
        <v>0.46506100000000006</v>
      </c>
      <c r="H2219" s="286">
        <v>0.56673799999999996</v>
      </c>
      <c r="I2219" s="286">
        <v>0.48571299999999995</v>
      </c>
      <c r="J2219" s="286">
        <v>0.531111</v>
      </c>
      <c r="K2219" s="286">
        <v>0.56515400000000005</v>
      </c>
      <c r="L2219" s="286">
        <v>0.53908999999999996</v>
      </c>
      <c r="M2219" s="286">
        <v>0.38371900000000003</v>
      </c>
    </row>
    <row r="2220" spans="2:13" ht="13.5" x14ac:dyDescent="0.25">
      <c r="B2220" s="171" t="s">
        <v>4749</v>
      </c>
      <c r="C2220" s="38" t="s">
        <v>2130</v>
      </c>
      <c r="D2220" s="286">
        <v>6.9999999999999999E-6</v>
      </c>
      <c r="E2220" s="286">
        <v>2.22E-4</v>
      </c>
      <c r="F2220" s="286">
        <v>2.7876000000000005E-2</v>
      </c>
      <c r="G2220" s="286">
        <v>2.3125E-2</v>
      </c>
      <c r="H2220" s="286">
        <v>3.5268000000000001E-2</v>
      </c>
      <c r="I2220" s="286">
        <v>8.6877999999999997E-2</v>
      </c>
      <c r="J2220" s="286">
        <v>0.121542</v>
      </c>
      <c r="K2220" s="286">
        <v>0.232627</v>
      </c>
      <c r="L2220" s="286">
        <v>0.33868799999999999</v>
      </c>
      <c r="M2220" s="286">
        <v>0.35001400000000005</v>
      </c>
    </row>
    <row r="2221" spans="2:13" ht="13.5" x14ac:dyDescent="0.25">
      <c r="B2221" s="171" t="s">
        <v>4750</v>
      </c>
      <c r="C2221" s="38" t="s">
        <v>2131</v>
      </c>
      <c r="D2221" s="286">
        <v>0</v>
      </c>
      <c r="E2221" s="286">
        <v>0</v>
      </c>
      <c r="F2221" s="286">
        <v>0</v>
      </c>
      <c r="G2221" s="286">
        <v>0</v>
      </c>
      <c r="H2221" s="286">
        <v>0</v>
      </c>
      <c r="I2221" s="286">
        <v>6.8059999999999996E-3</v>
      </c>
      <c r="J2221" s="286">
        <v>3.7028000000000005E-2</v>
      </c>
      <c r="K2221" s="286">
        <v>6.1120000000000001E-2</v>
      </c>
      <c r="L2221" s="286">
        <v>0.14811000000000002</v>
      </c>
      <c r="M2221" s="286">
        <v>0.11679700000000001</v>
      </c>
    </row>
    <row r="2222" spans="2:13" ht="13.5" x14ac:dyDescent="0.25">
      <c r="B2222" s="171" t="s">
        <v>4751</v>
      </c>
      <c r="C2222" s="38" t="s">
        <v>1676</v>
      </c>
      <c r="D2222" s="286">
        <v>10.180809</v>
      </c>
      <c r="E2222" s="286">
        <v>11.073605000000001</v>
      </c>
      <c r="F2222" s="286">
        <v>10.921252000000001</v>
      </c>
      <c r="G2222" s="286">
        <v>11.020503000000001</v>
      </c>
      <c r="H2222" s="286">
        <v>11.895235</v>
      </c>
      <c r="I2222" s="286">
        <v>13.281414</v>
      </c>
      <c r="J2222" s="286">
        <v>14.245125</v>
      </c>
      <c r="K2222" s="286">
        <v>16.173839999999998</v>
      </c>
      <c r="L2222" s="286">
        <v>20.596782999999999</v>
      </c>
      <c r="M2222" s="286">
        <v>24.779217000000003</v>
      </c>
    </row>
    <row r="2223" spans="2:13" ht="13.5" x14ac:dyDescent="0.25">
      <c r="B2223" s="171" t="s">
        <v>4752</v>
      </c>
      <c r="C2223" s="38" t="s">
        <v>2132</v>
      </c>
      <c r="D2223" s="286">
        <v>29.879335999999999</v>
      </c>
      <c r="E2223" s="286">
        <v>29.69661</v>
      </c>
      <c r="F2223" s="286">
        <v>27.893154999999997</v>
      </c>
      <c r="G2223" s="286">
        <v>28.782792999999998</v>
      </c>
      <c r="H2223" s="286">
        <v>31.614155</v>
      </c>
      <c r="I2223" s="286">
        <v>31.964773999999998</v>
      </c>
      <c r="J2223" s="286">
        <v>33.428692999999996</v>
      </c>
      <c r="K2223" s="286">
        <v>30.647984999999998</v>
      </c>
      <c r="L2223" s="286">
        <v>39.403224999999999</v>
      </c>
      <c r="M2223" s="286">
        <v>40.382564000000002</v>
      </c>
    </row>
    <row r="2224" spans="2:13" ht="13.5" x14ac:dyDescent="0.25">
      <c r="B2224" s="171" t="s">
        <v>4753</v>
      </c>
      <c r="C2224" s="38" t="s">
        <v>2133</v>
      </c>
      <c r="D2224" s="286">
        <v>0.52978600000000009</v>
      </c>
      <c r="E2224" s="286">
        <v>1.1152929999999999</v>
      </c>
      <c r="F2224" s="286">
        <v>0.53690800000000005</v>
      </c>
      <c r="G2224" s="286">
        <v>0.64202800000000004</v>
      </c>
      <c r="H2224" s="286">
        <v>0.65364599999999995</v>
      </c>
      <c r="I2224" s="286">
        <v>1.1319569999999999</v>
      </c>
      <c r="J2224" s="286">
        <v>0.83915200000000012</v>
      </c>
      <c r="K2224" s="286">
        <v>0.73206799999999994</v>
      </c>
      <c r="L2224" s="286">
        <v>1.1655519999999999</v>
      </c>
      <c r="M2224" s="286">
        <v>1.608015</v>
      </c>
    </row>
    <row r="2225" spans="2:13" ht="13.5" x14ac:dyDescent="0.25">
      <c r="B2225" s="171" t="s">
        <v>4754</v>
      </c>
      <c r="C2225" s="38" t="s">
        <v>2134</v>
      </c>
      <c r="D2225" s="286">
        <v>0</v>
      </c>
      <c r="E2225" s="286">
        <v>0</v>
      </c>
      <c r="F2225" s="286">
        <v>0</v>
      </c>
      <c r="G2225" s="286">
        <v>0</v>
      </c>
      <c r="H2225" s="286">
        <v>0</v>
      </c>
      <c r="I2225" s="286">
        <v>0</v>
      </c>
      <c r="J2225" s="286">
        <v>1.3899999999999999E-4</v>
      </c>
      <c r="K2225" s="286">
        <v>0</v>
      </c>
      <c r="L2225" s="286">
        <v>1.0161E-2</v>
      </c>
      <c r="M2225" s="286">
        <v>2.0114E-2</v>
      </c>
    </row>
    <row r="2226" spans="2:13" ht="13.5" x14ac:dyDescent="0.25">
      <c r="B2226" s="171" t="s">
        <v>4755</v>
      </c>
      <c r="C2226" s="38" t="s">
        <v>2135</v>
      </c>
      <c r="D2226" s="286">
        <v>1.7842E-2</v>
      </c>
      <c r="E2226" s="286">
        <v>0</v>
      </c>
      <c r="F2226" s="286">
        <v>0</v>
      </c>
      <c r="G2226" s="286">
        <v>0</v>
      </c>
      <c r="H2226" s="286">
        <v>0</v>
      </c>
      <c r="I2226" s="286">
        <v>2.5409000000000001E-2</v>
      </c>
      <c r="J2226" s="286">
        <v>3.0131999999999999E-2</v>
      </c>
      <c r="K2226" s="286">
        <v>0.100179</v>
      </c>
      <c r="L2226" s="286">
        <v>0.116712</v>
      </c>
      <c r="M2226" s="286">
        <v>0.23693800000000001</v>
      </c>
    </row>
    <row r="2227" spans="2:13" ht="13.5" x14ac:dyDescent="0.25">
      <c r="B2227" s="171" t="s">
        <v>4756</v>
      </c>
      <c r="C2227" s="38" t="s">
        <v>2136</v>
      </c>
      <c r="D2227" s="286">
        <v>0</v>
      </c>
      <c r="E2227" s="286">
        <v>0</v>
      </c>
      <c r="F2227" s="286">
        <v>0</v>
      </c>
      <c r="G2227" s="286">
        <v>0</v>
      </c>
      <c r="H2227" s="286">
        <v>0</v>
      </c>
      <c r="I2227" s="286">
        <v>1.5706999999999999E-2</v>
      </c>
      <c r="J2227" s="286">
        <v>9.5847999999999989E-2</v>
      </c>
      <c r="K2227" s="286">
        <v>0.31952800000000003</v>
      </c>
      <c r="L2227" s="286">
        <v>0.47302999999999995</v>
      </c>
      <c r="M2227" s="286">
        <v>0.47956199999999993</v>
      </c>
    </row>
    <row r="2228" spans="2:13" ht="13.5" x14ac:dyDescent="0.25">
      <c r="B2228" s="171" t="s">
        <v>4757</v>
      </c>
      <c r="C2228" s="38" t="s">
        <v>2137</v>
      </c>
      <c r="D2228" s="286">
        <v>66.038925000000006</v>
      </c>
      <c r="E2228" s="286">
        <v>66.528295</v>
      </c>
      <c r="F2228" s="286">
        <v>70.624234999999999</v>
      </c>
      <c r="G2228" s="286">
        <v>72.088442999999984</v>
      </c>
      <c r="H2228" s="286">
        <v>68.946619999999996</v>
      </c>
      <c r="I2228" s="286">
        <v>70.810728999999995</v>
      </c>
      <c r="J2228" s="286">
        <v>75.103768000000002</v>
      </c>
      <c r="K2228" s="286">
        <v>69.780697000000004</v>
      </c>
      <c r="L2228" s="286">
        <v>80.874531999999988</v>
      </c>
      <c r="M2228" s="286">
        <v>97.394605999999996</v>
      </c>
    </row>
    <row r="2229" spans="2:13" ht="13.5" x14ac:dyDescent="0.25">
      <c r="B2229" s="171" t="s">
        <v>4758</v>
      </c>
      <c r="C2229" s="38" t="s">
        <v>2138</v>
      </c>
      <c r="D2229" s="286">
        <v>11.879170999999999</v>
      </c>
      <c r="E2229" s="286">
        <v>11.599453</v>
      </c>
      <c r="F2229" s="286">
        <v>12.115394999999999</v>
      </c>
      <c r="G2229" s="286">
        <v>11.590776999999999</v>
      </c>
      <c r="H2229" s="286">
        <v>11.593809</v>
      </c>
      <c r="I2229" s="286">
        <v>12.733712000000001</v>
      </c>
      <c r="J2229" s="286">
        <v>13.735750999999999</v>
      </c>
      <c r="K2229" s="286">
        <v>13.071595</v>
      </c>
      <c r="L2229" s="286">
        <v>16.136701000000002</v>
      </c>
      <c r="M2229" s="286">
        <v>16.819345999999999</v>
      </c>
    </row>
    <row r="2230" spans="2:13" ht="13.5" x14ac:dyDescent="0.25">
      <c r="B2230" s="171" t="s">
        <v>4759</v>
      </c>
      <c r="C2230" s="38" t="s">
        <v>2139</v>
      </c>
      <c r="D2230" s="286">
        <v>1.4151529999999999</v>
      </c>
      <c r="E2230" s="286">
        <v>2.2758449999999999</v>
      </c>
      <c r="F2230" s="286">
        <v>2.6539140000000003</v>
      </c>
      <c r="G2230" s="286">
        <v>3.1349019999999999</v>
      </c>
      <c r="H2230" s="286">
        <v>4.1577570000000001</v>
      </c>
      <c r="I2230" s="286">
        <v>4.9421820000000007</v>
      </c>
      <c r="J2230" s="286">
        <v>5.4399190000000006</v>
      </c>
      <c r="K2230" s="286">
        <v>6.5499379999999991</v>
      </c>
      <c r="L2230" s="286">
        <v>8.6511849999999999</v>
      </c>
      <c r="M2230" s="286">
        <v>11.099674</v>
      </c>
    </row>
    <row r="2231" spans="2:13" ht="13.5" x14ac:dyDescent="0.25">
      <c r="B2231" s="171" t="s">
        <v>4760</v>
      </c>
      <c r="C2231" s="38" t="s">
        <v>2140</v>
      </c>
      <c r="D2231" s="286">
        <v>15.812934000000002</v>
      </c>
      <c r="E2231" s="286">
        <v>17.020161000000002</v>
      </c>
      <c r="F2231" s="286">
        <v>14.360963</v>
      </c>
      <c r="G2231" s="286">
        <v>14.276819999999999</v>
      </c>
      <c r="H2231" s="286">
        <v>21.189315000000001</v>
      </c>
      <c r="I2231" s="286">
        <v>24.108501</v>
      </c>
      <c r="J2231" s="286">
        <v>28.103580000000001</v>
      </c>
      <c r="K2231" s="286">
        <v>37.344268999999997</v>
      </c>
      <c r="L2231" s="286">
        <v>51.595760999999996</v>
      </c>
      <c r="M2231" s="286">
        <v>60.770066999999997</v>
      </c>
    </row>
    <row r="2232" spans="2:13" ht="13.5" x14ac:dyDescent="0.25">
      <c r="B2232" s="171" t="s">
        <v>4761</v>
      </c>
      <c r="C2232" s="38" t="s">
        <v>2141</v>
      </c>
      <c r="D2232" s="286">
        <v>0.60648799999999992</v>
      </c>
      <c r="E2232" s="286">
        <v>1.380063</v>
      </c>
      <c r="F2232" s="286">
        <v>1.2105170000000001</v>
      </c>
      <c r="G2232" s="286">
        <v>1.65882</v>
      </c>
      <c r="H2232" s="286">
        <v>1.9724340000000002</v>
      </c>
      <c r="I2232" s="286">
        <v>2.4392529999999999</v>
      </c>
      <c r="J2232" s="286">
        <v>2.2899889999999998</v>
      </c>
      <c r="K2232" s="286">
        <v>2.4270100000000001</v>
      </c>
      <c r="L2232" s="286">
        <v>2.2589320000000002</v>
      </c>
      <c r="M2232" s="286">
        <v>2.828919</v>
      </c>
    </row>
    <row r="2233" spans="2:13" ht="13.5" x14ac:dyDescent="0.25">
      <c r="B2233" s="171" t="s">
        <v>4762</v>
      </c>
      <c r="C2233" s="38" t="s">
        <v>2142</v>
      </c>
      <c r="D2233" s="286">
        <v>0.83530299999999991</v>
      </c>
      <c r="E2233" s="286">
        <v>1.7809520000000001</v>
      </c>
      <c r="F2233" s="286">
        <v>1.760913</v>
      </c>
      <c r="G2233" s="286">
        <v>1.9695670000000001</v>
      </c>
      <c r="H2233" s="286">
        <v>2.6424919999999998</v>
      </c>
      <c r="I2233" s="286">
        <v>3.2420839999999997</v>
      </c>
      <c r="J2233" s="286">
        <v>4.1580089999999998</v>
      </c>
      <c r="K2233" s="286">
        <v>6.036797</v>
      </c>
      <c r="L2233" s="286">
        <v>6.9057909999999998</v>
      </c>
      <c r="M2233" s="286">
        <v>8.6076300000000003</v>
      </c>
    </row>
    <row r="2234" spans="2:13" ht="13.5" x14ac:dyDescent="0.25">
      <c r="B2234" s="171" t="s">
        <v>4763</v>
      </c>
      <c r="C2234" s="38" t="s">
        <v>2143</v>
      </c>
      <c r="D2234" s="286">
        <v>0</v>
      </c>
      <c r="E2234" s="286">
        <v>8.0284000000000008E-2</v>
      </c>
      <c r="F2234" s="286">
        <v>0</v>
      </c>
      <c r="G2234" s="286">
        <v>0</v>
      </c>
      <c r="H2234" s="286">
        <v>0</v>
      </c>
      <c r="I2234" s="286">
        <v>8.3700000000000007E-3</v>
      </c>
      <c r="J2234" s="286">
        <v>2.5051E-2</v>
      </c>
      <c r="K2234" s="286">
        <v>0.107448</v>
      </c>
      <c r="L2234" s="286">
        <v>0.26705499999999999</v>
      </c>
      <c r="M2234" s="286">
        <v>0.237514</v>
      </c>
    </row>
    <row r="2235" spans="2:13" ht="13.5" x14ac:dyDescent="0.25">
      <c r="B2235" s="171" t="s">
        <v>4764</v>
      </c>
      <c r="C2235" s="38" t="s">
        <v>2144</v>
      </c>
      <c r="D2235" s="286">
        <v>6.9647850000000009</v>
      </c>
      <c r="E2235" s="286">
        <v>7.6499800000000002</v>
      </c>
      <c r="F2235" s="286">
        <v>9.7483880000000021</v>
      </c>
      <c r="G2235" s="286">
        <v>11.004020000000001</v>
      </c>
      <c r="H2235" s="286">
        <v>11.140647999999999</v>
      </c>
      <c r="I2235" s="286">
        <v>12.458791</v>
      </c>
      <c r="J2235" s="286">
        <v>18.858153000000001</v>
      </c>
      <c r="K2235" s="286">
        <v>25.769385</v>
      </c>
      <c r="L2235" s="286">
        <v>35.233372000000003</v>
      </c>
      <c r="M2235" s="286">
        <v>46.651742999999996</v>
      </c>
    </row>
    <row r="2236" spans="2:13" ht="13.5" x14ac:dyDescent="0.25">
      <c r="B2236" s="171" t="s">
        <v>4765</v>
      </c>
      <c r="C2236" s="38" t="s">
        <v>2145</v>
      </c>
      <c r="D2236" s="286">
        <v>0.66826500000000011</v>
      </c>
      <c r="E2236" s="286">
        <v>0.69093099999999996</v>
      </c>
      <c r="F2236" s="286">
        <v>0.72387999999999997</v>
      </c>
      <c r="G2236" s="286">
        <v>0.70901799999999993</v>
      </c>
      <c r="H2236" s="286">
        <v>1.1268959999999999</v>
      </c>
      <c r="I2236" s="286">
        <v>0.95700799999999997</v>
      </c>
      <c r="J2236" s="286">
        <v>1.412039</v>
      </c>
      <c r="K2236" s="286">
        <v>1.5053880000000002</v>
      </c>
      <c r="L2236" s="286">
        <v>0.63102799999999992</v>
      </c>
      <c r="M2236" s="286">
        <v>1.0695859999999999</v>
      </c>
    </row>
    <row r="2237" spans="2:13" ht="13.5" x14ac:dyDescent="0.25">
      <c r="B2237" s="171" t="s">
        <v>4766</v>
      </c>
      <c r="C2237" s="38" t="s">
        <v>2146</v>
      </c>
      <c r="D2237" s="286">
        <v>14.667207000000001</v>
      </c>
      <c r="E2237" s="286">
        <v>14.615621999999998</v>
      </c>
      <c r="F2237" s="286">
        <v>17.086812999999999</v>
      </c>
      <c r="G2237" s="286">
        <v>18.600797999999998</v>
      </c>
      <c r="H2237" s="286">
        <v>23.747078000000002</v>
      </c>
      <c r="I2237" s="286">
        <v>25.022316</v>
      </c>
      <c r="J2237" s="286">
        <v>27.157253999999998</v>
      </c>
      <c r="K2237" s="286">
        <v>27.809806999999999</v>
      </c>
      <c r="L2237" s="286">
        <v>31.846185000000002</v>
      </c>
      <c r="M2237" s="286">
        <v>37.425740000000005</v>
      </c>
    </row>
    <row r="2238" spans="2:13" ht="13.5" x14ac:dyDescent="0.25">
      <c r="B2238" s="171" t="s">
        <v>4767</v>
      </c>
      <c r="C2238" s="38" t="s">
        <v>2147</v>
      </c>
      <c r="D2238" s="286">
        <v>1.9335789999999999</v>
      </c>
      <c r="E2238" s="286">
        <v>2.6575709999999999</v>
      </c>
      <c r="F2238" s="286">
        <v>3.0341709999999997</v>
      </c>
      <c r="G2238" s="286">
        <v>3.335334</v>
      </c>
      <c r="H2238" s="286">
        <v>3.7928250000000001</v>
      </c>
      <c r="I2238" s="286">
        <v>4.3261650000000005</v>
      </c>
      <c r="J2238" s="286">
        <v>4.4837160000000003</v>
      </c>
      <c r="K2238" s="286">
        <v>4.823664</v>
      </c>
      <c r="L2238" s="286">
        <v>5.7337059999999997</v>
      </c>
      <c r="M2238" s="286">
        <v>5.9413330000000002</v>
      </c>
    </row>
    <row r="2239" spans="2:13" ht="13.5" x14ac:dyDescent="0.25">
      <c r="B2239" s="171" t="s">
        <v>4768</v>
      </c>
      <c r="C2239" s="38" t="s">
        <v>594</v>
      </c>
      <c r="D2239" s="286">
        <v>0.46722799999999998</v>
      </c>
      <c r="E2239" s="286">
        <v>0.56545100000000004</v>
      </c>
      <c r="F2239" s="286">
        <v>0.64669600000000005</v>
      </c>
      <c r="G2239" s="286">
        <v>0.77253499999999997</v>
      </c>
      <c r="H2239" s="286">
        <v>0.96551199999999993</v>
      </c>
      <c r="I2239" s="286">
        <v>1.3743090000000002</v>
      </c>
      <c r="J2239" s="286">
        <v>1.645867</v>
      </c>
      <c r="K2239" s="286">
        <v>1.78484</v>
      </c>
      <c r="L2239" s="286">
        <v>2.3108500000000003</v>
      </c>
      <c r="M2239" s="286">
        <v>2.1104050000000001</v>
      </c>
    </row>
    <row r="2240" spans="2:13" ht="13.5" x14ac:dyDescent="0.25">
      <c r="B2240" s="171" t="s">
        <v>4769</v>
      </c>
      <c r="C2240" s="38" t="s">
        <v>2148</v>
      </c>
      <c r="D2240" s="286">
        <v>1.1036169999999998</v>
      </c>
      <c r="E2240" s="286">
        <v>0.922566</v>
      </c>
      <c r="F2240" s="286">
        <v>1.295166</v>
      </c>
      <c r="G2240" s="286">
        <v>1.4751019999999999</v>
      </c>
      <c r="H2240" s="286">
        <v>1.8818900000000001</v>
      </c>
      <c r="I2240" s="286">
        <v>1.8084180000000001</v>
      </c>
      <c r="J2240" s="286">
        <v>2.521471</v>
      </c>
      <c r="K2240" s="286">
        <v>2.8836930000000001</v>
      </c>
      <c r="L2240" s="286">
        <v>3.6949230000000002</v>
      </c>
      <c r="M2240" s="286">
        <v>4.0944640000000003</v>
      </c>
    </row>
    <row r="2241" spans="2:13" ht="13.5" x14ac:dyDescent="0.25">
      <c r="B2241" s="171" t="s">
        <v>4770</v>
      </c>
      <c r="C2241" s="38" t="s">
        <v>2149</v>
      </c>
      <c r="D2241" s="286">
        <v>9.9935999999999997E-2</v>
      </c>
      <c r="E2241" s="286">
        <v>0.369674</v>
      </c>
      <c r="F2241" s="286">
        <v>0.31904500000000002</v>
      </c>
      <c r="G2241" s="286">
        <v>0.28761700000000001</v>
      </c>
      <c r="H2241" s="286">
        <v>1.5829839999999999</v>
      </c>
      <c r="I2241" s="286">
        <v>4.1673539999999996</v>
      </c>
      <c r="J2241" s="286">
        <v>5.8040700000000003</v>
      </c>
      <c r="K2241" s="286">
        <v>3.926593</v>
      </c>
      <c r="L2241" s="286">
        <v>6.9373869999999993</v>
      </c>
      <c r="M2241" s="286">
        <v>9.2600549999999995</v>
      </c>
    </row>
    <row r="2242" spans="2:13" ht="13.5" x14ac:dyDescent="0.25">
      <c r="B2242" s="171" t="s">
        <v>4771</v>
      </c>
      <c r="C2242" s="38" t="s">
        <v>2150</v>
      </c>
      <c r="D2242" s="286">
        <v>4.017182</v>
      </c>
      <c r="E2242" s="286">
        <v>4.5140729999999998</v>
      </c>
      <c r="F2242" s="286">
        <v>5.0009480000000002</v>
      </c>
      <c r="G2242" s="286">
        <v>5.8635660000000005</v>
      </c>
      <c r="H2242" s="286">
        <v>4.5207760000000006</v>
      </c>
      <c r="I2242" s="286">
        <v>5.2098960000000005</v>
      </c>
      <c r="J2242" s="286">
        <v>5.4864240000000004</v>
      </c>
      <c r="K2242" s="286">
        <v>6.2925779999999998</v>
      </c>
      <c r="L2242" s="286">
        <v>9.2762159999999998</v>
      </c>
      <c r="M2242" s="286">
        <v>9.8909889999999994</v>
      </c>
    </row>
    <row r="2243" spans="2:13" ht="13.5" x14ac:dyDescent="0.25">
      <c r="B2243" s="171" t="s">
        <v>4772</v>
      </c>
      <c r="C2243" s="38" t="s">
        <v>2151</v>
      </c>
      <c r="D2243" s="286">
        <v>6.808997999999999</v>
      </c>
      <c r="E2243" s="286">
        <v>7.3947530000000006</v>
      </c>
      <c r="F2243" s="286">
        <v>7.5801420000000004</v>
      </c>
      <c r="G2243" s="286">
        <v>8.1774430000000002</v>
      </c>
      <c r="H2243" s="286">
        <v>8.4068819999999995</v>
      </c>
      <c r="I2243" s="286">
        <v>8.7518060000000002</v>
      </c>
      <c r="J2243" s="286">
        <v>9.0932659999999998</v>
      </c>
      <c r="K2243" s="286">
        <v>9.7967040000000001</v>
      </c>
      <c r="L2243" s="286">
        <v>11.264999999999999</v>
      </c>
      <c r="M2243" s="286">
        <v>12.546139</v>
      </c>
    </row>
    <row r="2244" spans="2:13" ht="13.5" x14ac:dyDescent="0.25">
      <c r="B2244" s="171" t="s">
        <v>4773</v>
      </c>
      <c r="C2244" s="38" t="s">
        <v>2152</v>
      </c>
      <c r="D2244" s="286">
        <v>0.70780599999999994</v>
      </c>
      <c r="E2244" s="286">
        <v>1.06697</v>
      </c>
      <c r="F2244" s="286">
        <v>1.2191100000000001</v>
      </c>
      <c r="G2244" s="286">
        <v>1.234542</v>
      </c>
      <c r="H2244" s="286">
        <v>1.879551</v>
      </c>
      <c r="I2244" s="286">
        <v>2.7692110000000003</v>
      </c>
      <c r="J2244" s="286">
        <v>3.6380969999999997</v>
      </c>
      <c r="K2244" s="286">
        <v>3.8888780000000001</v>
      </c>
      <c r="L2244" s="286">
        <v>5.5563149999999997</v>
      </c>
      <c r="M2244" s="286">
        <v>7.0499580000000002</v>
      </c>
    </row>
    <row r="2245" spans="2:13" ht="13.5" x14ac:dyDescent="0.25">
      <c r="B2245" s="171" t="s">
        <v>4774</v>
      </c>
      <c r="C2245" s="38" t="s">
        <v>2153</v>
      </c>
      <c r="D2245" s="286">
        <v>17.548815000000001</v>
      </c>
      <c r="E2245" s="286">
        <v>17.831973999999999</v>
      </c>
      <c r="F2245" s="286">
        <v>17.668188999999998</v>
      </c>
      <c r="G2245" s="286">
        <v>19.393871000000001</v>
      </c>
      <c r="H2245" s="286">
        <v>25.527974</v>
      </c>
      <c r="I2245" s="286">
        <v>28.359763000000001</v>
      </c>
      <c r="J2245" s="286">
        <v>31.234395999999997</v>
      </c>
      <c r="K2245" s="286">
        <v>37.327063000000003</v>
      </c>
      <c r="L2245" s="286">
        <v>44.276223000000002</v>
      </c>
      <c r="M2245" s="286">
        <v>54.244999</v>
      </c>
    </row>
    <row r="2246" spans="2:13" ht="13.5" x14ac:dyDescent="0.25">
      <c r="B2246" s="171" t="s">
        <v>4775</v>
      </c>
      <c r="C2246" s="38" t="s">
        <v>2154</v>
      </c>
      <c r="D2246" s="286">
        <v>6.6768390000000002</v>
      </c>
      <c r="E2246" s="286">
        <v>6.601521</v>
      </c>
      <c r="F2246" s="286">
        <v>6.383</v>
      </c>
      <c r="G2246" s="286">
        <v>6.90815</v>
      </c>
      <c r="H2246" s="286">
        <v>7.9687719999999995</v>
      </c>
      <c r="I2246" s="286">
        <v>9.1000879999999995</v>
      </c>
      <c r="J2246" s="286">
        <v>9.9605300000000003</v>
      </c>
      <c r="K2246" s="286">
        <v>10.660312000000001</v>
      </c>
      <c r="L2246" s="286">
        <v>13.308211</v>
      </c>
      <c r="M2246" s="286">
        <v>16.659735000000001</v>
      </c>
    </row>
    <row r="2247" spans="2:13" ht="13.5" x14ac:dyDescent="0.25">
      <c r="B2247" s="171" t="s">
        <v>4776</v>
      </c>
      <c r="C2247" s="38" t="s">
        <v>2155</v>
      </c>
      <c r="D2247" s="286">
        <v>1.3114000000000001</v>
      </c>
      <c r="E2247" s="286">
        <v>1.32704</v>
      </c>
      <c r="F2247" s="286">
        <v>1.3157570000000001</v>
      </c>
      <c r="G2247" s="286">
        <v>1.313366</v>
      </c>
      <c r="H2247" s="286">
        <v>1.725409</v>
      </c>
      <c r="I2247" s="286">
        <v>1.7346979999999999</v>
      </c>
      <c r="J2247" s="286">
        <v>1.9306770000000002</v>
      </c>
      <c r="K2247" s="286">
        <v>1.883834</v>
      </c>
      <c r="L2247" s="286">
        <v>2.3714049999999998</v>
      </c>
      <c r="M2247" s="286">
        <v>2.5619100000000001</v>
      </c>
    </row>
    <row r="2248" spans="2:13" ht="13.5" x14ac:dyDescent="0.25">
      <c r="B2248" s="171" t="s">
        <v>4777</v>
      </c>
      <c r="C2248" s="38" t="s">
        <v>2156</v>
      </c>
      <c r="D2248" s="286">
        <v>0</v>
      </c>
      <c r="E2248" s="286">
        <v>0</v>
      </c>
      <c r="F2248" s="286">
        <v>0</v>
      </c>
      <c r="G2248" s="286">
        <v>0</v>
      </c>
      <c r="H2248" s="286">
        <v>0</v>
      </c>
      <c r="I2248" s="286">
        <v>0</v>
      </c>
      <c r="J2248" s="286">
        <v>2.2221000000000001E-2</v>
      </c>
      <c r="K2248" s="286">
        <v>6.3746999999999998E-2</v>
      </c>
      <c r="L2248" s="286">
        <v>2.7212E-2</v>
      </c>
      <c r="M2248" s="286">
        <v>1.4735999999999999E-2</v>
      </c>
    </row>
    <row r="2249" spans="2:13" ht="13.5" x14ac:dyDescent="0.25">
      <c r="B2249" s="171" t="s">
        <v>4778</v>
      </c>
      <c r="C2249" s="38" t="s">
        <v>2157</v>
      </c>
      <c r="D2249" s="286">
        <v>2.978326</v>
      </c>
      <c r="E2249" s="286">
        <v>3.3289330000000001</v>
      </c>
      <c r="F2249" s="286">
        <v>3.9418689999999996</v>
      </c>
      <c r="G2249" s="286">
        <v>3.7159450000000001</v>
      </c>
      <c r="H2249" s="286">
        <v>5.1422050000000006</v>
      </c>
      <c r="I2249" s="286">
        <v>5.9057990000000009</v>
      </c>
      <c r="J2249" s="286">
        <v>6.1013859999999998</v>
      </c>
      <c r="K2249" s="286">
        <v>6.6106410000000002</v>
      </c>
      <c r="L2249" s="286">
        <v>8.9669889999999999</v>
      </c>
      <c r="M2249" s="286">
        <v>10.735931000000001</v>
      </c>
    </row>
    <row r="2250" spans="2:13" ht="13.5" x14ac:dyDescent="0.25">
      <c r="B2250" s="171" t="s">
        <v>4779</v>
      </c>
      <c r="C2250" s="38" t="s">
        <v>2158</v>
      </c>
      <c r="D2250" s="286">
        <v>0</v>
      </c>
      <c r="E2250" s="286">
        <v>4.0958999999999995E-2</v>
      </c>
      <c r="F2250" s="286">
        <v>0.16458999999999999</v>
      </c>
      <c r="G2250" s="286">
        <v>0.18608100000000002</v>
      </c>
      <c r="H2250" s="286">
        <v>0.29658499999999999</v>
      </c>
      <c r="I2250" s="286">
        <v>0.43832199999999999</v>
      </c>
      <c r="J2250" s="286">
        <v>0.56919900000000001</v>
      </c>
      <c r="K2250" s="286">
        <v>0.75679799999999997</v>
      </c>
      <c r="L2250" s="286">
        <v>0.90298999999999996</v>
      </c>
      <c r="M2250" s="286">
        <v>1.0757749999999999</v>
      </c>
    </row>
    <row r="2251" spans="2:13" ht="13.5" x14ac:dyDescent="0.25">
      <c r="B2251" s="171" t="s">
        <v>4780</v>
      </c>
      <c r="C2251" s="38" t="s">
        <v>2159</v>
      </c>
      <c r="D2251" s="286">
        <v>8.9707319999999999</v>
      </c>
      <c r="E2251" s="286">
        <v>8.4240119999999994</v>
      </c>
      <c r="F2251" s="286">
        <v>8.3343819999999997</v>
      </c>
      <c r="G2251" s="286">
        <v>8.1426529999999993</v>
      </c>
      <c r="H2251" s="286">
        <v>8.4070679999999989</v>
      </c>
      <c r="I2251" s="286">
        <v>8.4523460000000004</v>
      </c>
      <c r="J2251" s="286">
        <v>9.2929530000000007</v>
      </c>
      <c r="K2251" s="286">
        <v>9.0220269999999996</v>
      </c>
      <c r="L2251" s="286">
        <v>11.282224999999999</v>
      </c>
      <c r="M2251" s="286">
        <v>11.632337</v>
      </c>
    </row>
    <row r="2252" spans="2:13" ht="13.5" x14ac:dyDescent="0.25">
      <c r="B2252" s="171" t="s">
        <v>4781</v>
      </c>
      <c r="C2252" s="38" t="s">
        <v>2160</v>
      </c>
      <c r="D2252" s="286">
        <v>0</v>
      </c>
      <c r="E2252" s="286">
        <v>0</v>
      </c>
      <c r="F2252" s="286">
        <v>0</v>
      </c>
      <c r="G2252" s="286">
        <v>0</v>
      </c>
      <c r="H2252" s="286">
        <v>0</v>
      </c>
      <c r="I2252" s="286">
        <v>1.46E-4</v>
      </c>
      <c r="J2252" s="286">
        <v>1.2910000000000001E-2</v>
      </c>
      <c r="K2252" s="286">
        <v>8.3070000000000005E-2</v>
      </c>
      <c r="L2252" s="286">
        <v>9.6115000000000006E-2</v>
      </c>
      <c r="M2252" s="286">
        <v>0.100373</v>
      </c>
    </row>
    <row r="2253" spans="2:13" ht="13.5" x14ac:dyDescent="0.25">
      <c r="B2253" s="171" t="s">
        <v>4782</v>
      </c>
      <c r="C2253" s="38" t="s">
        <v>2161</v>
      </c>
      <c r="D2253" s="286">
        <v>0</v>
      </c>
      <c r="E2253" s="286">
        <v>0</v>
      </c>
      <c r="F2253" s="286">
        <v>0</v>
      </c>
      <c r="G2253" s="286">
        <v>0</v>
      </c>
      <c r="H2253" s="286">
        <v>0</v>
      </c>
      <c r="I2253" s="286">
        <v>0</v>
      </c>
      <c r="J2253" s="286">
        <v>1.5542E-2</v>
      </c>
      <c r="K2253" s="286">
        <v>5.4627999999999996E-2</v>
      </c>
      <c r="L2253" s="286">
        <v>0.10602399999999999</v>
      </c>
      <c r="M2253" s="286">
        <v>0.115425</v>
      </c>
    </row>
    <row r="2254" spans="2:13" ht="13.5" x14ac:dyDescent="0.25">
      <c r="B2254" s="171" t="s">
        <v>4783</v>
      </c>
      <c r="C2254" s="38" t="s">
        <v>2162</v>
      </c>
      <c r="D2254" s="286">
        <v>0.38890599999999997</v>
      </c>
      <c r="E2254" s="286">
        <v>0.46545800000000004</v>
      </c>
      <c r="F2254" s="286">
        <v>0.60922299999999996</v>
      </c>
      <c r="G2254" s="286">
        <v>0.76752299999999996</v>
      </c>
      <c r="H2254" s="286">
        <v>0.913794</v>
      </c>
      <c r="I2254" s="286">
        <v>0.94080199999999992</v>
      </c>
      <c r="J2254" s="286">
        <v>1.0965229999999999</v>
      </c>
      <c r="K2254" s="286">
        <v>1.353539</v>
      </c>
      <c r="L2254" s="286">
        <v>1.8184910000000001</v>
      </c>
      <c r="M2254" s="286">
        <v>2.563097</v>
      </c>
    </row>
    <row r="2255" spans="2:13" ht="13.5" x14ac:dyDescent="0.25">
      <c r="B2255" s="171" t="s">
        <v>4784</v>
      </c>
      <c r="C2255" s="38" t="s">
        <v>2163</v>
      </c>
      <c r="D2255" s="286">
        <v>1.3751570000000002</v>
      </c>
      <c r="E2255" s="286">
        <v>1.5895380000000001</v>
      </c>
      <c r="F2255" s="286">
        <v>1.454213</v>
      </c>
      <c r="G2255" s="286">
        <v>1.9525749999999999</v>
      </c>
      <c r="H2255" s="286">
        <v>1.778381</v>
      </c>
      <c r="I2255" s="286">
        <v>1.574444</v>
      </c>
      <c r="J2255" s="286">
        <v>1.7454070000000002</v>
      </c>
      <c r="K2255" s="286">
        <v>1.911098</v>
      </c>
      <c r="L2255" s="286">
        <v>2.370018</v>
      </c>
      <c r="M2255" s="286">
        <v>1.9604910000000002</v>
      </c>
    </row>
    <row r="2256" spans="2:13" ht="13.5" x14ac:dyDescent="0.25">
      <c r="B2256" s="171" t="s">
        <v>4785</v>
      </c>
      <c r="C2256" s="38" t="s">
        <v>2164</v>
      </c>
      <c r="D2256" s="286">
        <v>0.426483</v>
      </c>
      <c r="E2256" s="286">
        <v>0.33898600000000001</v>
      </c>
      <c r="F2256" s="286">
        <v>0.359095</v>
      </c>
      <c r="G2256" s="286">
        <v>0.45253599999999999</v>
      </c>
      <c r="H2256" s="286">
        <v>0.44708199999999998</v>
      </c>
      <c r="I2256" s="286">
        <v>0.38439499999999999</v>
      </c>
      <c r="J2256" s="286">
        <v>0.35885400000000001</v>
      </c>
      <c r="K2256" s="286">
        <v>0.47121499999999999</v>
      </c>
      <c r="L2256" s="286">
        <v>0.57325100000000007</v>
      </c>
      <c r="M2256" s="286">
        <v>0.40046900000000002</v>
      </c>
    </row>
    <row r="2257" spans="2:13" ht="13.5" x14ac:dyDescent="0.25">
      <c r="B2257" s="171" t="s">
        <v>4786</v>
      </c>
      <c r="C2257" s="38" t="s">
        <v>2165</v>
      </c>
      <c r="D2257" s="286">
        <v>0</v>
      </c>
      <c r="E2257" s="286">
        <v>0</v>
      </c>
      <c r="F2257" s="286">
        <v>0</v>
      </c>
      <c r="G2257" s="286">
        <v>0</v>
      </c>
      <c r="H2257" s="286">
        <v>0</v>
      </c>
      <c r="I2257" s="286">
        <v>2.9780000000000002E-3</v>
      </c>
      <c r="J2257" s="286">
        <v>2.0353000000000003E-2</v>
      </c>
      <c r="K2257" s="286">
        <v>5.3069000000000005E-2</v>
      </c>
      <c r="L2257" s="286">
        <v>0.168769</v>
      </c>
      <c r="M2257" s="286">
        <v>0.17083100000000001</v>
      </c>
    </row>
    <row r="2258" spans="2:13" ht="13.5" x14ac:dyDescent="0.25">
      <c r="B2258" s="171" t="s">
        <v>4787</v>
      </c>
      <c r="C2258" s="38" t="s">
        <v>2166</v>
      </c>
      <c r="D2258" s="286">
        <v>0</v>
      </c>
      <c r="E2258" s="286">
        <v>2.2790000000000002E-3</v>
      </c>
      <c r="F2258" s="286">
        <v>2.1795999999999999E-2</v>
      </c>
      <c r="G2258" s="286">
        <v>1.4688E-2</v>
      </c>
      <c r="H2258" s="286">
        <v>2.4322999999999997E-2</v>
      </c>
      <c r="I2258" s="286">
        <v>1.1197E-2</v>
      </c>
      <c r="J2258" s="286">
        <v>1.7320000000000002E-2</v>
      </c>
      <c r="K2258" s="286">
        <v>5.7703999999999991E-2</v>
      </c>
      <c r="L2258" s="286">
        <v>7.2314000000000003E-2</v>
      </c>
      <c r="M2258" s="286">
        <v>0.11255400000000002</v>
      </c>
    </row>
    <row r="2259" spans="2:13" ht="13.5" x14ac:dyDescent="0.25">
      <c r="B2259" s="171" t="s">
        <v>4788</v>
      </c>
      <c r="C2259" s="38" t="s">
        <v>2167</v>
      </c>
      <c r="D2259" s="286">
        <v>3.0841910000000001</v>
      </c>
      <c r="E2259" s="286">
        <v>1.1282220000000001</v>
      </c>
      <c r="F2259" s="286">
        <v>1.726596</v>
      </c>
      <c r="G2259" s="286">
        <v>1.071663</v>
      </c>
      <c r="H2259" s="286">
        <v>1.6220969999999999</v>
      </c>
      <c r="I2259" s="286">
        <v>1.5448369999999998</v>
      </c>
      <c r="J2259" s="286">
        <v>1.3994279999999999</v>
      </c>
      <c r="K2259" s="286">
        <v>1.022445</v>
      </c>
      <c r="L2259" s="286">
        <v>1.4242920000000001</v>
      </c>
      <c r="M2259" s="286">
        <v>1.9967509999999999</v>
      </c>
    </row>
    <row r="2260" spans="2:13" ht="13.5" x14ac:dyDescent="0.25">
      <c r="B2260" s="171" t="s">
        <v>4789</v>
      </c>
      <c r="C2260" s="38" t="s">
        <v>2168</v>
      </c>
      <c r="D2260" s="286">
        <v>0.73265900000000006</v>
      </c>
      <c r="E2260" s="286">
        <v>1.423856</v>
      </c>
      <c r="F2260" s="286">
        <v>1.5774710000000001</v>
      </c>
      <c r="G2260" s="286">
        <v>1.693187</v>
      </c>
      <c r="H2260" s="286">
        <v>2.0508249999999997</v>
      </c>
      <c r="I2260" s="286">
        <v>2.4043239999999999</v>
      </c>
      <c r="J2260" s="286">
        <v>2.9302069999999998</v>
      </c>
      <c r="K2260" s="286">
        <v>3.6747369999999999</v>
      </c>
      <c r="L2260" s="286">
        <v>5.2750789999999999</v>
      </c>
      <c r="M2260" s="286">
        <v>8.4721010000000003</v>
      </c>
    </row>
    <row r="2261" spans="2:13" ht="13.5" x14ac:dyDescent="0.25">
      <c r="B2261" s="171" t="s">
        <v>4790</v>
      </c>
      <c r="C2261" s="38" t="s">
        <v>2169</v>
      </c>
      <c r="D2261" s="286">
        <v>0</v>
      </c>
      <c r="E2261" s="286">
        <v>0</v>
      </c>
      <c r="F2261" s="286">
        <v>0</v>
      </c>
      <c r="G2261" s="286">
        <v>0</v>
      </c>
      <c r="H2261" s="286">
        <v>0</v>
      </c>
      <c r="I2261" s="286">
        <v>3.1679999999999998E-3</v>
      </c>
      <c r="J2261" s="286">
        <v>1.8789E-2</v>
      </c>
      <c r="K2261" s="286">
        <v>7.3860000000000002E-3</v>
      </c>
      <c r="L2261" s="286">
        <v>1.6677000000000001E-2</v>
      </c>
      <c r="M2261" s="286">
        <v>3.1608999999999998E-2</v>
      </c>
    </row>
    <row r="2262" spans="2:13" ht="13.5" x14ac:dyDescent="0.25">
      <c r="B2262" s="171" t="s">
        <v>4791</v>
      </c>
      <c r="C2262" s="38" t="s">
        <v>2170</v>
      </c>
      <c r="D2262" s="286">
        <v>2.132695</v>
      </c>
      <c r="E2262" s="286">
        <v>2.4804580000000001</v>
      </c>
      <c r="F2262" s="286">
        <v>2.1710250000000002</v>
      </c>
      <c r="G2262" s="286">
        <v>1.968696</v>
      </c>
      <c r="H2262" s="286">
        <v>2.017223</v>
      </c>
      <c r="I2262" s="286">
        <v>2.2136979999999999</v>
      </c>
      <c r="J2262" s="286">
        <v>3.6935320000000003</v>
      </c>
      <c r="K2262" s="286">
        <v>1.0250790000000001</v>
      </c>
      <c r="L2262" s="286">
        <v>1.642997</v>
      </c>
      <c r="M2262" s="286">
        <v>5.0372369999999993</v>
      </c>
    </row>
    <row r="2263" spans="2:13" ht="13.5" x14ac:dyDescent="0.25">
      <c r="B2263" s="171" t="s">
        <v>4792</v>
      </c>
      <c r="C2263" s="38" t="s">
        <v>2171</v>
      </c>
      <c r="D2263" s="286">
        <v>1.090379</v>
      </c>
      <c r="E2263" s="286">
        <v>1.3037920000000001</v>
      </c>
      <c r="F2263" s="286">
        <v>1.6257220000000001</v>
      </c>
      <c r="G2263" s="286">
        <v>1.8563470000000002</v>
      </c>
      <c r="H2263" s="286">
        <v>2.20052</v>
      </c>
      <c r="I2263" s="286">
        <v>2.6988849999999998</v>
      </c>
      <c r="J2263" s="286">
        <v>3.0685280000000001</v>
      </c>
      <c r="K2263" s="286">
        <v>3.783277</v>
      </c>
      <c r="L2263" s="286">
        <v>4.9415739999999992</v>
      </c>
      <c r="M2263" s="286">
        <v>6.1377249999999997</v>
      </c>
    </row>
    <row r="2264" spans="2:13" ht="13.5" x14ac:dyDescent="0.25">
      <c r="B2264" s="171" t="s">
        <v>4793</v>
      </c>
      <c r="C2264" s="38" t="s">
        <v>2172</v>
      </c>
      <c r="D2264" s="286">
        <v>8.226973000000001</v>
      </c>
      <c r="E2264" s="286">
        <v>8.1746620000000014</v>
      </c>
      <c r="F2264" s="286">
        <v>9.264526</v>
      </c>
      <c r="G2264" s="286">
        <v>11.534106999999999</v>
      </c>
      <c r="H2264" s="286">
        <v>16.006395000000001</v>
      </c>
      <c r="I2264" s="286">
        <v>17.679955</v>
      </c>
      <c r="J2264" s="286">
        <v>18.261333999999998</v>
      </c>
      <c r="K2264" s="286">
        <v>19.212143000000001</v>
      </c>
      <c r="L2264" s="286">
        <v>24.166242</v>
      </c>
      <c r="M2264" s="286">
        <v>28.937411999999998</v>
      </c>
    </row>
    <row r="2265" spans="2:13" ht="13.5" x14ac:dyDescent="0.25">
      <c r="B2265" s="171" t="s">
        <v>4794</v>
      </c>
      <c r="C2265" s="38" t="s">
        <v>836</v>
      </c>
      <c r="D2265" s="286">
        <v>8.7900000000000001E-4</v>
      </c>
      <c r="E2265" s="286">
        <v>6.1300000000000005E-4</v>
      </c>
      <c r="F2265" s="286">
        <v>0</v>
      </c>
      <c r="G2265" s="286">
        <v>1.85E-4</v>
      </c>
      <c r="H2265" s="286">
        <v>2.186E-3</v>
      </c>
      <c r="I2265" s="286">
        <v>6.0559999999999998E-3</v>
      </c>
      <c r="J2265" s="286">
        <v>3.0831999999999998E-2</v>
      </c>
      <c r="K2265" s="286">
        <v>0.102407</v>
      </c>
      <c r="L2265" s="286">
        <v>0.19836399999999998</v>
      </c>
      <c r="M2265" s="286">
        <v>0.176816</v>
      </c>
    </row>
    <row r="2266" spans="2:13" ht="13.5" x14ac:dyDescent="0.25">
      <c r="B2266" s="171" t="s">
        <v>4795</v>
      </c>
      <c r="C2266" s="38" t="s">
        <v>503</v>
      </c>
      <c r="D2266" s="286">
        <v>2.5714859999999997</v>
      </c>
      <c r="E2266" s="286">
        <v>3.3878209999999997</v>
      </c>
      <c r="F2266" s="286">
        <v>3.145448</v>
      </c>
      <c r="G2266" s="286">
        <v>3.3193049999999999</v>
      </c>
      <c r="H2266" s="286">
        <v>3.8918539999999999</v>
      </c>
      <c r="I2266" s="286">
        <v>3.9280369999999998</v>
      </c>
      <c r="J2266" s="286">
        <v>4.2607660000000003</v>
      </c>
      <c r="K2266" s="286">
        <v>4.6512840000000004</v>
      </c>
      <c r="L2266" s="286">
        <v>5.9149909999999997</v>
      </c>
      <c r="M2266" s="286">
        <v>7.0173079999999999</v>
      </c>
    </row>
    <row r="2267" spans="2:13" ht="13.5" x14ac:dyDescent="0.25">
      <c r="B2267" s="171" t="s">
        <v>4796</v>
      </c>
      <c r="C2267" s="38" t="s">
        <v>2173</v>
      </c>
      <c r="D2267" s="286">
        <v>5.3414100000000007</v>
      </c>
      <c r="E2267" s="286">
        <v>5.5118989999999997</v>
      </c>
      <c r="F2267" s="286">
        <v>4.9393539999999998</v>
      </c>
      <c r="G2267" s="286">
        <v>4.7713780000000003</v>
      </c>
      <c r="H2267" s="286">
        <v>5.753514</v>
      </c>
      <c r="I2267" s="286">
        <v>6.1881729999999999</v>
      </c>
      <c r="J2267" s="286">
        <v>6.7476429999999992</v>
      </c>
      <c r="K2267" s="286">
        <v>6.4720050000000002</v>
      </c>
      <c r="L2267" s="286">
        <v>7.2780509999999996</v>
      </c>
      <c r="M2267" s="286">
        <v>8.2873219999999996</v>
      </c>
    </row>
    <row r="2268" spans="2:13" ht="13.5" x14ac:dyDescent="0.25">
      <c r="B2268" s="171" t="s">
        <v>4797</v>
      </c>
      <c r="C2268" s="38" t="s">
        <v>2174</v>
      </c>
      <c r="D2268" s="286">
        <v>2.6872759999999998</v>
      </c>
      <c r="E2268" s="286">
        <v>0.80766100000000007</v>
      </c>
      <c r="F2268" s="286">
        <v>0.89505199999999996</v>
      </c>
      <c r="G2268" s="286">
        <v>1.7640600000000002</v>
      </c>
      <c r="H2268" s="286">
        <v>3.966466</v>
      </c>
      <c r="I2268" s="286">
        <v>4.3312170000000005</v>
      </c>
      <c r="J2268" s="286">
        <v>4.7544650000000006</v>
      </c>
      <c r="K2268" s="286">
        <v>5.0062250000000006</v>
      </c>
      <c r="L2268" s="286">
        <v>6.4276920000000004</v>
      </c>
      <c r="M2268" s="286">
        <v>8.041328</v>
      </c>
    </row>
    <row r="2269" spans="2:13" ht="13.5" x14ac:dyDescent="0.25">
      <c r="B2269" s="171" t="s">
        <v>4798</v>
      </c>
      <c r="C2269" s="38" t="s">
        <v>2175</v>
      </c>
      <c r="D2269" s="286">
        <v>17.763411000000001</v>
      </c>
      <c r="E2269" s="286">
        <v>18.884795</v>
      </c>
      <c r="F2269" s="286">
        <v>20.051143000000003</v>
      </c>
      <c r="G2269" s="286">
        <v>19.68112</v>
      </c>
      <c r="H2269" s="286">
        <v>20.781787999999999</v>
      </c>
      <c r="I2269" s="286">
        <v>21.840413999999999</v>
      </c>
      <c r="J2269" s="286">
        <v>23.772691000000002</v>
      </c>
      <c r="K2269" s="286">
        <v>26.363</v>
      </c>
      <c r="L2269" s="286">
        <v>30.729437999999998</v>
      </c>
      <c r="M2269" s="286">
        <v>31.804657000000002</v>
      </c>
    </row>
    <row r="2270" spans="2:13" ht="13.5" x14ac:dyDescent="0.25">
      <c r="B2270" s="171" t="s">
        <v>4799</v>
      </c>
      <c r="C2270" s="38" t="s">
        <v>2176</v>
      </c>
      <c r="D2270" s="286">
        <v>2.5675E-2</v>
      </c>
      <c r="E2270" s="286">
        <v>0</v>
      </c>
      <c r="F2270" s="286">
        <v>0</v>
      </c>
      <c r="G2270" s="286">
        <v>0</v>
      </c>
      <c r="H2270" s="286">
        <v>0</v>
      </c>
      <c r="I2270" s="286">
        <v>6.8760000000000002E-3</v>
      </c>
      <c r="J2270" s="286">
        <v>0.15059499999999998</v>
      </c>
      <c r="K2270" s="286">
        <v>0.439637</v>
      </c>
      <c r="L2270" s="286">
        <v>0.73304199999999997</v>
      </c>
      <c r="M2270" s="286">
        <v>1.07847</v>
      </c>
    </row>
    <row r="2271" spans="2:13" ht="13.5" x14ac:dyDescent="0.25">
      <c r="B2271" s="171" t="s">
        <v>4800</v>
      </c>
      <c r="C2271" s="38" t="s">
        <v>2177</v>
      </c>
      <c r="D2271" s="286">
        <v>0</v>
      </c>
      <c r="E2271" s="286">
        <v>0</v>
      </c>
      <c r="F2271" s="286">
        <v>0</v>
      </c>
      <c r="G2271" s="286">
        <v>0</v>
      </c>
      <c r="H2271" s="286">
        <v>0</v>
      </c>
      <c r="I2271" s="286">
        <v>8.6619999999999996E-3</v>
      </c>
      <c r="J2271" s="286">
        <v>2.3074000000000001E-2</v>
      </c>
      <c r="K2271" s="286">
        <v>3.1321000000000002E-2</v>
      </c>
      <c r="L2271" s="286">
        <v>3.8661000000000001E-2</v>
      </c>
      <c r="M2271" s="286">
        <v>2.9529E-2</v>
      </c>
    </row>
    <row r="2272" spans="2:13" ht="13.5" x14ac:dyDescent="0.25">
      <c r="B2272" s="171" t="s">
        <v>4801</v>
      </c>
      <c r="C2272" s="38" t="s">
        <v>2178</v>
      </c>
      <c r="D2272" s="286">
        <v>20.614792000000001</v>
      </c>
      <c r="E2272" s="286">
        <v>22.036446999999999</v>
      </c>
      <c r="F2272" s="286">
        <v>23.619363999999997</v>
      </c>
      <c r="G2272" s="286">
        <v>26.774404000000001</v>
      </c>
      <c r="H2272" s="286">
        <v>31.997673999999996</v>
      </c>
      <c r="I2272" s="286">
        <v>33.287976</v>
      </c>
      <c r="J2272" s="286">
        <v>34.826334000000003</v>
      </c>
      <c r="K2272" s="286">
        <v>34.757546999999995</v>
      </c>
      <c r="L2272" s="286">
        <v>42.505859999999998</v>
      </c>
      <c r="M2272" s="286">
        <v>57.822196999999996</v>
      </c>
    </row>
    <row r="2273" spans="2:13" ht="13.5" x14ac:dyDescent="0.25">
      <c r="B2273" s="171" t="s">
        <v>4802</v>
      </c>
      <c r="C2273" s="38" t="s">
        <v>2179</v>
      </c>
      <c r="D2273" s="286">
        <v>0</v>
      </c>
      <c r="E2273" s="286">
        <v>0</v>
      </c>
      <c r="F2273" s="286">
        <v>2.2637999999999998E-2</v>
      </c>
      <c r="G2273" s="286">
        <v>0</v>
      </c>
      <c r="H2273" s="286">
        <v>0</v>
      </c>
      <c r="I2273" s="286">
        <v>0</v>
      </c>
      <c r="J2273" s="286">
        <v>0</v>
      </c>
      <c r="K2273" s="286">
        <v>5.9020000000000001E-3</v>
      </c>
      <c r="L2273" s="286">
        <v>3.039E-3</v>
      </c>
      <c r="M2273" s="286">
        <v>9.0000000000000011E-3</v>
      </c>
    </row>
    <row r="2274" spans="2:13" ht="13.5" x14ac:dyDescent="0.25">
      <c r="B2274" s="171" t="s">
        <v>4803</v>
      </c>
      <c r="C2274" s="38" t="s">
        <v>2180</v>
      </c>
      <c r="D2274" s="286">
        <v>0.173374</v>
      </c>
      <c r="E2274" s="286">
        <v>0.48477000000000003</v>
      </c>
      <c r="F2274" s="286">
        <v>0.50304199999999999</v>
      </c>
      <c r="G2274" s="286">
        <v>0.56195099999999998</v>
      </c>
      <c r="H2274" s="286">
        <v>0.81471499999999997</v>
      </c>
      <c r="I2274" s="286">
        <v>0.82662800000000003</v>
      </c>
      <c r="J2274" s="286">
        <v>1.1054380000000001</v>
      </c>
      <c r="K2274" s="286">
        <v>1.7710329999999999</v>
      </c>
      <c r="L2274" s="286">
        <v>2.2194629999999997</v>
      </c>
      <c r="M2274" s="286">
        <v>3.8906419999999997</v>
      </c>
    </row>
    <row r="2275" spans="2:13" ht="13.5" x14ac:dyDescent="0.25">
      <c r="B2275" s="171" t="s">
        <v>4804</v>
      </c>
      <c r="C2275" s="38" t="s">
        <v>2181</v>
      </c>
      <c r="D2275" s="286">
        <v>5.7129980000000007</v>
      </c>
      <c r="E2275" s="286">
        <v>5.8271569999999997</v>
      </c>
      <c r="F2275" s="286">
        <v>8.6216929999999987</v>
      </c>
      <c r="G2275" s="286">
        <v>5.4345309999999998</v>
      </c>
      <c r="H2275" s="286">
        <v>6.1068099999999994</v>
      </c>
      <c r="I2275" s="286">
        <v>6.8269040000000007</v>
      </c>
      <c r="J2275" s="286">
        <v>6.6215379999999993</v>
      </c>
      <c r="K2275" s="286">
        <v>6.4265600000000003</v>
      </c>
      <c r="L2275" s="286">
        <v>7.3230590000000007</v>
      </c>
      <c r="M2275" s="286">
        <v>8.6494350000000004</v>
      </c>
    </row>
    <row r="2276" spans="2:13" ht="13.5" x14ac:dyDescent="0.25">
      <c r="B2276" s="171" t="s">
        <v>4805</v>
      </c>
      <c r="C2276" s="38" t="s">
        <v>955</v>
      </c>
      <c r="D2276" s="286">
        <v>3.4850000000000003E-3</v>
      </c>
      <c r="E2276" s="286">
        <v>0</v>
      </c>
      <c r="F2276" s="286">
        <v>1.155E-3</v>
      </c>
      <c r="G2276" s="286">
        <v>8.7270000000000004E-3</v>
      </c>
      <c r="H2276" s="286">
        <v>8.149E-3</v>
      </c>
      <c r="I2276" s="286">
        <v>1.5889999999999999E-3</v>
      </c>
      <c r="J2276" s="286">
        <v>8.7559999999999999E-3</v>
      </c>
      <c r="K2276" s="286">
        <v>9.1350000000000008E-3</v>
      </c>
      <c r="L2276" s="286">
        <v>1.4772E-2</v>
      </c>
      <c r="M2276" s="286">
        <v>2.7127999999999999E-2</v>
      </c>
    </row>
    <row r="2277" spans="2:13" ht="13.5" x14ac:dyDescent="0.25">
      <c r="B2277" s="171" t="s">
        <v>4806</v>
      </c>
      <c r="C2277" s="38" t="s">
        <v>727</v>
      </c>
      <c r="D2277" s="286">
        <v>0.26814900000000003</v>
      </c>
      <c r="E2277" s="286">
        <v>0</v>
      </c>
      <c r="F2277" s="286">
        <v>0</v>
      </c>
      <c r="G2277" s="286">
        <v>2.5500000000000002E-4</v>
      </c>
      <c r="H2277" s="286">
        <v>9.7400000000000004E-4</v>
      </c>
      <c r="I2277" s="286">
        <v>2.5000000000000001E-5</v>
      </c>
      <c r="J2277" s="286">
        <v>0</v>
      </c>
      <c r="K2277" s="286">
        <v>0</v>
      </c>
      <c r="L2277" s="286">
        <v>0</v>
      </c>
      <c r="M2277" s="286">
        <v>8.265999999999999E-3</v>
      </c>
    </row>
    <row r="2278" spans="2:13" ht="13.5" x14ac:dyDescent="0.25">
      <c r="B2278" s="171" t="s">
        <v>4807</v>
      </c>
      <c r="C2278" s="38" t="s">
        <v>2182</v>
      </c>
      <c r="D2278" s="286">
        <v>1.282834</v>
      </c>
      <c r="E2278" s="286">
        <v>4.116962</v>
      </c>
      <c r="F2278" s="286">
        <v>3.4179690000000003</v>
      </c>
      <c r="G2278" s="286">
        <v>4.2024749999999997</v>
      </c>
      <c r="H2278" s="286">
        <v>6.0326239999999993</v>
      </c>
      <c r="I2278" s="286">
        <v>7.8765419999999997</v>
      </c>
      <c r="J2278" s="286">
        <v>7.3509069999999994</v>
      </c>
      <c r="K2278" s="286">
        <v>10.901184000000001</v>
      </c>
      <c r="L2278" s="286">
        <v>11.943678999999999</v>
      </c>
      <c r="M2278" s="286">
        <v>12.052430000000001</v>
      </c>
    </row>
    <row r="2279" spans="2:13" ht="13.5" x14ac:dyDescent="0.25">
      <c r="B2279" s="171" t="s">
        <v>4808</v>
      </c>
      <c r="C2279" s="38" t="s">
        <v>2183</v>
      </c>
      <c r="D2279" s="286">
        <v>4.4669999999999996E-3</v>
      </c>
      <c r="E2279" s="286">
        <v>8.8859999999999998E-3</v>
      </c>
      <c r="F2279" s="286">
        <v>2.9006999999999998E-2</v>
      </c>
      <c r="G2279" s="286">
        <v>3.7193000000000004E-2</v>
      </c>
      <c r="H2279" s="286">
        <v>6.7167000000000004E-2</v>
      </c>
      <c r="I2279" s="286">
        <v>8.0435000000000006E-2</v>
      </c>
      <c r="J2279" s="286">
        <v>0.14529700000000001</v>
      </c>
      <c r="K2279" s="286">
        <v>0.16634000000000002</v>
      </c>
      <c r="L2279" s="286">
        <v>0.20364000000000002</v>
      </c>
      <c r="M2279" s="286">
        <v>0.18631</v>
      </c>
    </row>
    <row r="2280" spans="2:13" ht="13.5" x14ac:dyDescent="0.25">
      <c r="B2280" s="171" t="s">
        <v>4809</v>
      </c>
      <c r="C2280" s="38" t="s">
        <v>2184</v>
      </c>
      <c r="D2280" s="286">
        <v>0</v>
      </c>
      <c r="E2280" s="286">
        <v>0</v>
      </c>
      <c r="F2280" s="286">
        <v>0</v>
      </c>
      <c r="G2280" s="286">
        <v>0</v>
      </c>
      <c r="H2280" s="286">
        <v>0</v>
      </c>
      <c r="I2280" s="286">
        <v>6.5199999999999998E-3</v>
      </c>
      <c r="J2280" s="286">
        <v>0.11446400000000001</v>
      </c>
      <c r="K2280" s="286">
        <v>0.77219599999999999</v>
      </c>
      <c r="L2280" s="286">
        <v>1.6346750000000001</v>
      </c>
      <c r="M2280" s="286">
        <v>2.139564</v>
      </c>
    </row>
    <row r="2281" spans="2:13" ht="13.5" x14ac:dyDescent="0.25">
      <c r="B2281" s="171" t="s">
        <v>4810</v>
      </c>
      <c r="C2281" s="38" t="s">
        <v>2185</v>
      </c>
      <c r="D2281" s="286">
        <v>49.723927000000003</v>
      </c>
      <c r="E2281" s="286">
        <v>50.275596</v>
      </c>
      <c r="F2281" s="286">
        <v>50.526775999999998</v>
      </c>
      <c r="G2281" s="286">
        <v>50.174411999999997</v>
      </c>
      <c r="H2281" s="286">
        <v>54.052903000000001</v>
      </c>
      <c r="I2281" s="286">
        <v>56.803008999999996</v>
      </c>
      <c r="J2281" s="286">
        <v>59.747330999999996</v>
      </c>
      <c r="K2281" s="286">
        <v>57.912551999999998</v>
      </c>
      <c r="L2281" s="286">
        <v>72.959934000000004</v>
      </c>
      <c r="M2281" s="286">
        <v>83.349948999999995</v>
      </c>
    </row>
    <row r="2282" spans="2:13" ht="13.5" x14ac:dyDescent="0.25">
      <c r="B2282" s="171" t="s">
        <v>4811</v>
      </c>
      <c r="C2282" s="38" t="s">
        <v>2186</v>
      </c>
      <c r="D2282" s="286">
        <v>0</v>
      </c>
      <c r="E2282" s="286">
        <v>0</v>
      </c>
      <c r="F2282" s="286">
        <v>0</v>
      </c>
      <c r="G2282" s="286">
        <v>0</v>
      </c>
      <c r="H2282" s="286">
        <v>0</v>
      </c>
      <c r="I2282" s="286">
        <v>3.59E-4</v>
      </c>
      <c r="J2282" s="286">
        <v>4.0103E-2</v>
      </c>
      <c r="K2282" s="286">
        <v>5.2787000000000001E-2</v>
      </c>
      <c r="L2282" s="286">
        <v>0.162854</v>
      </c>
      <c r="M2282" s="286">
        <v>0.12909900000000002</v>
      </c>
    </row>
    <row r="2283" spans="2:13" ht="13.5" x14ac:dyDescent="0.25">
      <c r="B2283" s="171" t="s">
        <v>4812</v>
      </c>
      <c r="C2283" s="38" t="s">
        <v>2187</v>
      </c>
      <c r="D2283" s="286">
        <v>1.0083E-2</v>
      </c>
      <c r="E2283" s="286">
        <v>3.0024000000000002E-2</v>
      </c>
      <c r="F2283" s="286">
        <v>3.7739000000000002E-2</v>
      </c>
      <c r="G2283" s="286">
        <v>5.4150000000000004E-2</v>
      </c>
      <c r="H2283" s="286">
        <v>0.138097</v>
      </c>
      <c r="I2283" s="286">
        <v>0.24778999999999998</v>
      </c>
      <c r="J2283" s="286">
        <v>0.22268499999999999</v>
      </c>
      <c r="K2283" s="286">
        <v>0.34135800000000005</v>
      </c>
      <c r="L2283" s="286">
        <v>0.40774899999999997</v>
      </c>
      <c r="M2283" s="286">
        <v>0.44329500000000005</v>
      </c>
    </row>
    <row r="2284" spans="2:13" ht="13.5" x14ac:dyDescent="0.25">
      <c r="B2284" s="171" t="s">
        <v>4813</v>
      </c>
      <c r="C2284" s="38" t="s">
        <v>2188</v>
      </c>
      <c r="D2284" s="286">
        <v>0.61649100000000001</v>
      </c>
      <c r="E2284" s="286">
        <v>0.68786499999999995</v>
      </c>
      <c r="F2284" s="286">
        <v>0.81750299999999998</v>
      </c>
      <c r="G2284" s="286">
        <v>1.0311210000000002</v>
      </c>
      <c r="H2284" s="286">
        <v>2.9578799999999998</v>
      </c>
      <c r="I2284" s="286">
        <v>4.0081959999999999</v>
      </c>
      <c r="J2284" s="286">
        <v>4.7519770000000001</v>
      </c>
      <c r="K2284" s="286">
        <v>5.2833880000000004</v>
      </c>
      <c r="L2284" s="286">
        <v>7.3052770000000002</v>
      </c>
      <c r="M2284" s="286">
        <v>6.9234100000000005</v>
      </c>
    </row>
    <row r="2285" spans="2:13" ht="13.5" x14ac:dyDescent="0.25">
      <c r="B2285" s="171" t="s">
        <v>4814</v>
      </c>
      <c r="C2285" s="38" t="s">
        <v>2189</v>
      </c>
      <c r="D2285" s="286">
        <v>0</v>
      </c>
      <c r="E2285" s="286">
        <v>0</v>
      </c>
      <c r="F2285" s="286">
        <v>1.7831999999999997E-2</v>
      </c>
      <c r="G2285" s="286">
        <v>0</v>
      </c>
      <c r="H2285" s="286">
        <v>0</v>
      </c>
      <c r="I2285" s="286">
        <v>3.797E-3</v>
      </c>
      <c r="J2285" s="286">
        <v>2.5950000000000001E-2</v>
      </c>
      <c r="K2285" s="286">
        <v>2.9014999999999999E-2</v>
      </c>
      <c r="L2285" s="286">
        <v>0.219578</v>
      </c>
      <c r="M2285" s="286">
        <v>0.22405600000000003</v>
      </c>
    </row>
    <row r="2286" spans="2:13" ht="13.5" x14ac:dyDescent="0.25">
      <c r="B2286" s="171" t="s">
        <v>4815</v>
      </c>
      <c r="C2286" s="38" t="s">
        <v>286</v>
      </c>
      <c r="D2286" s="286">
        <v>27.763977999999998</v>
      </c>
      <c r="E2286" s="286">
        <v>27.389392000000001</v>
      </c>
      <c r="F2286" s="286">
        <v>27.773468000000001</v>
      </c>
      <c r="G2286" s="286">
        <v>29.582677999999998</v>
      </c>
      <c r="H2286" s="286">
        <v>33.635441</v>
      </c>
      <c r="I2286" s="286">
        <v>34.835798000000004</v>
      </c>
      <c r="J2286" s="286">
        <v>34.329631000000006</v>
      </c>
      <c r="K2286" s="286">
        <v>44.128405999999998</v>
      </c>
      <c r="L2286" s="286">
        <v>80.967950000000002</v>
      </c>
      <c r="M2286" s="286">
        <v>47.436681</v>
      </c>
    </row>
    <row r="2287" spans="2:13" ht="13.5" x14ac:dyDescent="0.25">
      <c r="B2287" s="171" t="s">
        <v>4816</v>
      </c>
      <c r="C2287" s="38" t="s">
        <v>2190</v>
      </c>
      <c r="D2287" s="286">
        <v>29.551591999999996</v>
      </c>
      <c r="E2287" s="286">
        <v>28.316745000000001</v>
      </c>
      <c r="F2287" s="286">
        <v>27.795755</v>
      </c>
      <c r="G2287" s="286">
        <v>29.063847999999997</v>
      </c>
      <c r="H2287" s="286">
        <v>31.153962</v>
      </c>
      <c r="I2287" s="286">
        <v>31.214815000000002</v>
      </c>
      <c r="J2287" s="286">
        <v>30.389575000000001</v>
      </c>
      <c r="K2287" s="286">
        <v>38.071024999999999</v>
      </c>
      <c r="L2287" s="286">
        <v>46.420342000000005</v>
      </c>
      <c r="M2287" s="286">
        <v>46.044256999999995</v>
      </c>
    </row>
    <row r="2288" spans="2:13" ht="13.5" x14ac:dyDescent="0.25">
      <c r="B2288" s="171" t="s">
        <v>4817</v>
      </c>
      <c r="C2288" s="38" t="s">
        <v>2191</v>
      </c>
      <c r="D2288" s="286">
        <v>2.1475999999999999E-2</v>
      </c>
      <c r="E2288" s="286">
        <v>0.197877</v>
      </c>
      <c r="F2288" s="286">
        <v>0.11395499999999999</v>
      </c>
      <c r="G2288" s="286">
        <v>0.669817</v>
      </c>
      <c r="H2288" s="286">
        <v>2.8020000000000002E-3</v>
      </c>
      <c r="I2288" s="286">
        <v>7.1714E-2</v>
      </c>
      <c r="J2288" s="286">
        <v>8.7848000000000009E-2</v>
      </c>
      <c r="K2288" s="286">
        <v>0.13091999999999998</v>
      </c>
      <c r="L2288" s="286">
        <v>0.232374</v>
      </c>
      <c r="M2288" s="286">
        <v>0.25688499999999997</v>
      </c>
    </row>
    <row r="2289" spans="2:13" ht="13.5" x14ac:dyDescent="0.25">
      <c r="B2289" s="171" t="s">
        <v>4818</v>
      </c>
      <c r="C2289" s="38" t="s">
        <v>2192</v>
      </c>
      <c r="D2289" s="286">
        <v>1.292932</v>
      </c>
      <c r="E2289" s="286">
        <v>1.576781</v>
      </c>
      <c r="F2289" s="286">
        <v>1.7110770000000002</v>
      </c>
      <c r="G2289" s="286">
        <v>1.8572089999999999</v>
      </c>
      <c r="H2289" s="286">
        <v>2.3447309999999999</v>
      </c>
      <c r="I2289" s="286">
        <v>2.5554730000000001</v>
      </c>
      <c r="J2289" s="286">
        <v>2.8298109999999999</v>
      </c>
      <c r="K2289" s="286">
        <v>3.524219</v>
      </c>
      <c r="L2289" s="286">
        <v>3.9493609999999997</v>
      </c>
      <c r="M2289" s="286">
        <v>4.7555950000000005</v>
      </c>
    </row>
    <row r="2290" spans="2:13" ht="13.5" x14ac:dyDescent="0.25">
      <c r="B2290" s="171" t="s">
        <v>4819</v>
      </c>
      <c r="C2290" s="38" t="s">
        <v>2193</v>
      </c>
      <c r="D2290" s="286">
        <v>0.88403100000000001</v>
      </c>
      <c r="E2290" s="286">
        <v>1.353194</v>
      </c>
      <c r="F2290" s="286">
        <v>1.6126580000000001</v>
      </c>
      <c r="G2290" s="286">
        <v>1.5209350000000001</v>
      </c>
      <c r="H2290" s="286">
        <v>1.9328149999999999</v>
      </c>
      <c r="I2290" s="286">
        <v>1.69668</v>
      </c>
      <c r="J2290" s="286">
        <v>1.8964320000000001</v>
      </c>
      <c r="K2290" s="286">
        <v>2.4999289999999998</v>
      </c>
      <c r="L2290" s="286">
        <v>3.169448</v>
      </c>
      <c r="M2290" s="286">
        <v>4.095885</v>
      </c>
    </row>
    <row r="2291" spans="2:13" ht="13.5" x14ac:dyDescent="0.25">
      <c r="B2291" s="171" t="s">
        <v>4820</v>
      </c>
      <c r="C2291" s="38" t="s">
        <v>2194</v>
      </c>
      <c r="D2291" s="286">
        <v>9.0378830000000008</v>
      </c>
      <c r="E2291" s="286">
        <v>7.6327739999999995</v>
      </c>
      <c r="F2291" s="286">
        <v>8.3054459999999999</v>
      </c>
      <c r="G2291" s="286">
        <v>9.014151</v>
      </c>
      <c r="H2291" s="286">
        <v>10.580783</v>
      </c>
      <c r="I2291" s="286">
        <v>10.664574</v>
      </c>
      <c r="J2291" s="286">
        <v>10.994958</v>
      </c>
      <c r="K2291" s="286">
        <v>11.079695000000001</v>
      </c>
      <c r="L2291" s="286">
        <v>14.721741000000002</v>
      </c>
      <c r="M2291" s="286">
        <v>18.868732000000001</v>
      </c>
    </row>
    <row r="2292" spans="2:13" ht="13.5" x14ac:dyDescent="0.25">
      <c r="B2292" s="171" t="s">
        <v>4821</v>
      </c>
      <c r="C2292" s="38" t="s">
        <v>2195</v>
      </c>
      <c r="D2292" s="286">
        <v>1.075E-3</v>
      </c>
      <c r="E2292" s="286">
        <v>9.587E-3</v>
      </c>
      <c r="F2292" s="286">
        <v>4.3949999999999996E-3</v>
      </c>
      <c r="G2292" s="286">
        <v>3.2820000000000002E-3</v>
      </c>
      <c r="H2292" s="286">
        <v>2.1628000000000001E-2</v>
      </c>
      <c r="I2292" s="286">
        <v>3.8130000000000004E-3</v>
      </c>
      <c r="J2292" s="286">
        <v>9.0279999999999996E-3</v>
      </c>
      <c r="K2292" s="286">
        <v>4.2776999999999996E-2</v>
      </c>
      <c r="L2292" s="286">
        <v>0.112369</v>
      </c>
      <c r="M2292" s="286">
        <v>6.9757E-2</v>
      </c>
    </row>
    <row r="2293" spans="2:13" ht="13.5" x14ac:dyDescent="0.25">
      <c r="B2293" s="171" t="s">
        <v>4822</v>
      </c>
      <c r="C2293" s="38" t="s">
        <v>2196</v>
      </c>
      <c r="D2293" s="286">
        <v>1.173805</v>
      </c>
      <c r="E2293" s="286">
        <v>1.119</v>
      </c>
      <c r="F2293" s="286">
        <v>1.2726949999999999</v>
      </c>
      <c r="G2293" s="286">
        <v>2.4408659999999998</v>
      </c>
      <c r="H2293" s="286">
        <v>2.720205</v>
      </c>
      <c r="I2293" s="286">
        <v>3.2996889999999999</v>
      </c>
      <c r="J2293" s="286">
        <v>3.4799980000000001</v>
      </c>
      <c r="K2293" s="286">
        <v>5.1203599999999998</v>
      </c>
      <c r="L2293" s="286">
        <v>4.5079359999999999</v>
      </c>
      <c r="M2293" s="286">
        <v>4.3923239999999995</v>
      </c>
    </row>
    <row r="2294" spans="2:13" ht="13.5" x14ac:dyDescent="0.25">
      <c r="B2294" s="171" t="s">
        <v>4823</v>
      </c>
      <c r="C2294" s="38" t="s">
        <v>2197</v>
      </c>
      <c r="D2294" s="286">
        <v>2.6709999999999998E-3</v>
      </c>
      <c r="E2294" s="286">
        <v>3.7600000000000003E-4</v>
      </c>
      <c r="F2294" s="286">
        <v>4.47E-3</v>
      </c>
      <c r="G2294" s="286">
        <v>7.9900000000000001E-4</v>
      </c>
      <c r="H2294" s="286">
        <v>4.0000000000000002E-4</v>
      </c>
      <c r="I2294" s="286">
        <v>2.2519999999999998E-2</v>
      </c>
      <c r="J2294" s="286">
        <v>6.6263000000000002E-2</v>
      </c>
      <c r="K2294" s="286">
        <v>0.13912699999999997</v>
      </c>
      <c r="L2294" s="286">
        <v>0.306786</v>
      </c>
      <c r="M2294" s="286">
        <v>0.28752</v>
      </c>
    </row>
    <row r="2295" spans="2:13" ht="13.5" x14ac:dyDescent="0.25">
      <c r="B2295" s="171" t="s">
        <v>4824</v>
      </c>
      <c r="C2295" s="38" t="s">
        <v>1968</v>
      </c>
      <c r="D2295" s="286">
        <v>6.3539999999999999E-2</v>
      </c>
      <c r="E2295" s="286">
        <v>5.3054000000000004E-2</v>
      </c>
      <c r="F2295" s="286">
        <v>4.6531000000000003E-2</v>
      </c>
      <c r="G2295" s="286">
        <v>1.5547999999999999E-2</v>
      </c>
      <c r="H2295" s="286">
        <v>8.0165179999999996</v>
      </c>
      <c r="I2295" s="286">
        <v>16.768365000000003</v>
      </c>
      <c r="J2295" s="286">
        <v>20.815162000000001</v>
      </c>
      <c r="K2295" s="286">
        <v>17.047086999999998</v>
      </c>
      <c r="L2295" s="286">
        <v>20.807636000000002</v>
      </c>
      <c r="M2295" s="286">
        <v>24.292147999999997</v>
      </c>
    </row>
    <row r="2296" spans="2:13" ht="13.5" x14ac:dyDescent="0.25">
      <c r="B2296" s="171" t="s">
        <v>4825</v>
      </c>
      <c r="C2296" s="38" t="s">
        <v>2198</v>
      </c>
      <c r="D2296" s="286">
        <v>3.1520000000000003E-3</v>
      </c>
      <c r="E2296" s="286">
        <v>1.7817E-2</v>
      </c>
      <c r="F2296" s="286">
        <v>3.6602999999999997E-2</v>
      </c>
      <c r="G2296" s="286">
        <v>5.6635000000000005E-2</v>
      </c>
      <c r="H2296" s="286">
        <v>0.128218</v>
      </c>
      <c r="I2296" s="286">
        <v>0.94530000000000003</v>
      </c>
      <c r="J2296" s="286">
        <v>4.2033230000000001</v>
      </c>
      <c r="K2296" s="286">
        <v>4.2297060000000002</v>
      </c>
      <c r="L2296" s="286">
        <v>6.6912010000000004</v>
      </c>
      <c r="M2296" s="286">
        <v>6.3136409999999996</v>
      </c>
    </row>
    <row r="2297" spans="2:13" ht="13.5" x14ac:dyDescent="0.25">
      <c r="B2297" s="171" t="s">
        <v>4826</v>
      </c>
      <c r="C2297" s="38" t="s">
        <v>2199</v>
      </c>
      <c r="D2297" s="286">
        <v>3.3191570000000001</v>
      </c>
      <c r="E2297" s="286">
        <v>3.4813239999999999</v>
      </c>
      <c r="F2297" s="286">
        <v>3.2068419999999995</v>
      </c>
      <c r="G2297" s="286">
        <v>3.2535109999999996</v>
      </c>
      <c r="H2297" s="286">
        <v>4.511565</v>
      </c>
      <c r="I2297" s="286">
        <v>4.6149399999999998</v>
      </c>
      <c r="J2297" s="286">
        <v>4.1952100000000003</v>
      </c>
      <c r="K2297" s="286">
        <v>3.6330399999999998</v>
      </c>
      <c r="L2297" s="286">
        <v>3.9886809999999997</v>
      </c>
      <c r="M2297" s="286">
        <v>3.949284</v>
      </c>
    </row>
    <row r="2298" spans="2:13" ht="13.5" x14ac:dyDescent="0.25">
      <c r="B2298" s="171" t="s">
        <v>4827</v>
      </c>
      <c r="C2298" s="38" t="s">
        <v>2200</v>
      </c>
      <c r="D2298" s="286">
        <v>60.144438999999998</v>
      </c>
      <c r="E2298" s="286">
        <v>57.539347999999997</v>
      </c>
      <c r="F2298" s="286">
        <v>57.824977999999994</v>
      </c>
      <c r="G2298" s="286">
        <v>61.220692</v>
      </c>
      <c r="H2298" s="286">
        <v>72.715901000000002</v>
      </c>
      <c r="I2298" s="286">
        <v>81.967915000000005</v>
      </c>
      <c r="J2298" s="286">
        <v>87.786948999999993</v>
      </c>
      <c r="K2298" s="286">
        <v>87.153013999999999</v>
      </c>
      <c r="L2298" s="286">
        <v>113.129524</v>
      </c>
      <c r="M2298" s="286">
        <v>154.10614699999999</v>
      </c>
    </row>
    <row r="2299" spans="2:13" ht="13.5" x14ac:dyDescent="0.25">
      <c r="B2299" s="171" t="s">
        <v>4828</v>
      </c>
      <c r="C2299" s="38" t="s">
        <v>2201</v>
      </c>
      <c r="D2299" s="286">
        <v>0.30863399999999996</v>
      </c>
      <c r="E2299" s="286">
        <v>0.29671500000000001</v>
      </c>
      <c r="F2299" s="286">
        <v>0.350379</v>
      </c>
      <c r="G2299" s="286">
        <v>0.32754300000000003</v>
      </c>
      <c r="H2299" s="286">
        <v>0.39683000000000002</v>
      </c>
      <c r="I2299" s="286">
        <v>0.44711400000000001</v>
      </c>
      <c r="J2299" s="286">
        <v>0.44932899999999998</v>
      </c>
      <c r="K2299" s="286">
        <v>0.57126900000000003</v>
      </c>
      <c r="L2299" s="286">
        <v>0.62420799999999987</v>
      </c>
      <c r="M2299" s="286">
        <v>0.49595199999999995</v>
      </c>
    </row>
    <row r="2300" spans="2:13" ht="13.5" x14ac:dyDescent="0.25">
      <c r="B2300" s="171" t="s">
        <v>4829</v>
      </c>
      <c r="C2300" s="38" t="s">
        <v>2202</v>
      </c>
      <c r="D2300" s="286">
        <v>0</v>
      </c>
      <c r="E2300" s="286">
        <v>0</v>
      </c>
      <c r="F2300" s="286">
        <v>0</v>
      </c>
      <c r="G2300" s="286">
        <v>0</v>
      </c>
      <c r="H2300" s="286">
        <v>0</v>
      </c>
      <c r="I2300" s="286">
        <v>2.5000000000000001E-4</v>
      </c>
      <c r="J2300" s="286">
        <v>8.7072999999999998E-2</v>
      </c>
      <c r="K2300" s="286">
        <v>0.26225099999999996</v>
      </c>
      <c r="L2300" s="286">
        <v>0.38965700000000003</v>
      </c>
      <c r="M2300" s="286">
        <v>0.37710700000000003</v>
      </c>
    </row>
    <row r="2301" spans="2:13" ht="13.5" x14ac:dyDescent="0.25">
      <c r="B2301" s="171" t="s">
        <v>4830</v>
      </c>
      <c r="C2301" s="38" t="s">
        <v>2203</v>
      </c>
      <c r="D2301" s="286">
        <v>0.19705300000000001</v>
      </c>
      <c r="E2301" s="286">
        <v>0.23014200000000001</v>
      </c>
      <c r="F2301" s="286">
        <v>0.29937900000000001</v>
      </c>
      <c r="G2301" s="286">
        <v>0.31155500000000003</v>
      </c>
      <c r="H2301" s="286">
        <v>0.38618999999999998</v>
      </c>
      <c r="I2301" s="286">
        <v>0.45857400000000004</v>
      </c>
      <c r="J2301" s="286">
        <v>0.58640899999999996</v>
      </c>
      <c r="K2301" s="286">
        <v>3.6295959999999998</v>
      </c>
      <c r="L2301" s="286">
        <v>0.70446299999999995</v>
      </c>
      <c r="M2301" s="286">
        <v>0.92715899999999996</v>
      </c>
    </row>
    <row r="2302" spans="2:13" ht="13.5" x14ac:dyDescent="0.25">
      <c r="B2302" s="171" t="s">
        <v>4831</v>
      </c>
      <c r="C2302" s="38" t="s">
        <v>2204</v>
      </c>
      <c r="D2302" s="286">
        <v>0</v>
      </c>
      <c r="E2302" s="286">
        <v>0</v>
      </c>
      <c r="F2302" s="286">
        <v>0</v>
      </c>
      <c r="G2302" s="286">
        <v>0</v>
      </c>
      <c r="H2302" s="286">
        <v>0</v>
      </c>
      <c r="I2302" s="286">
        <v>0</v>
      </c>
      <c r="J2302" s="286">
        <v>2.7491000000000002E-2</v>
      </c>
      <c r="K2302" s="286">
        <v>4.7581000000000005E-2</v>
      </c>
      <c r="L2302" s="286">
        <v>5.5628999999999998E-2</v>
      </c>
      <c r="M2302" s="286">
        <v>7.8973000000000002E-2</v>
      </c>
    </row>
    <row r="2303" spans="2:13" ht="13.5" x14ac:dyDescent="0.25">
      <c r="B2303" s="171" t="s">
        <v>4832</v>
      </c>
      <c r="C2303" s="38" t="s">
        <v>2205</v>
      </c>
      <c r="D2303" s="286">
        <v>8.0602710000000002</v>
      </c>
      <c r="E2303" s="286">
        <v>9.7646139999999999</v>
      </c>
      <c r="F2303" s="286">
        <v>10.860690999999999</v>
      </c>
      <c r="G2303" s="286">
        <v>12.490233999999999</v>
      </c>
      <c r="H2303" s="286">
        <v>13.014782</v>
      </c>
      <c r="I2303" s="286">
        <v>13.354229999999999</v>
      </c>
      <c r="J2303" s="286">
        <v>15.648643</v>
      </c>
      <c r="K2303" s="286">
        <v>14.714385</v>
      </c>
      <c r="L2303" s="286">
        <v>16.502827</v>
      </c>
      <c r="M2303" s="286">
        <v>19.133022</v>
      </c>
    </row>
    <row r="2304" spans="2:13" ht="13.5" x14ac:dyDescent="0.25">
      <c r="B2304" s="171" t="s">
        <v>4833</v>
      </c>
      <c r="C2304" s="38" t="s">
        <v>2206</v>
      </c>
      <c r="D2304" s="286">
        <v>15.719581999999999</v>
      </c>
      <c r="E2304" s="286">
        <v>15.860664999999999</v>
      </c>
      <c r="F2304" s="286">
        <v>17.249137999999999</v>
      </c>
      <c r="G2304" s="286">
        <v>18.122846000000003</v>
      </c>
      <c r="H2304" s="286">
        <v>19.687100000000001</v>
      </c>
      <c r="I2304" s="286">
        <v>20.487431000000001</v>
      </c>
      <c r="J2304" s="286">
        <v>22.911498999999999</v>
      </c>
      <c r="K2304" s="286">
        <v>22.657623999999998</v>
      </c>
      <c r="L2304" s="286">
        <v>28.740734</v>
      </c>
      <c r="M2304" s="286">
        <v>30.277213999999997</v>
      </c>
    </row>
    <row r="2305" spans="2:13" ht="13.5" x14ac:dyDescent="0.25">
      <c r="B2305" s="171" t="s">
        <v>4834</v>
      </c>
      <c r="C2305" s="38" t="s">
        <v>2207</v>
      </c>
      <c r="D2305" s="286">
        <v>3.4264230000000002</v>
      </c>
      <c r="E2305" s="286">
        <v>3.3752769999999996</v>
      </c>
      <c r="F2305" s="286">
        <v>3.0979359999999998</v>
      </c>
      <c r="G2305" s="286">
        <v>3.3289469999999999</v>
      </c>
      <c r="H2305" s="286">
        <v>3.763852</v>
      </c>
      <c r="I2305" s="286">
        <v>3.7721679999999997</v>
      </c>
      <c r="J2305" s="286">
        <v>4.223889999999999</v>
      </c>
      <c r="K2305" s="286">
        <v>4.6644889999999997</v>
      </c>
      <c r="L2305" s="286">
        <v>6.7686440000000001</v>
      </c>
      <c r="M2305" s="286">
        <v>7.6384229999999995</v>
      </c>
    </row>
    <row r="2306" spans="2:13" ht="13.5" x14ac:dyDescent="0.25">
      <c r="B2306" s="171" t="s">
        <v>4835</v>
      </c>
      <c r="C2306" s="38" t="s">
        <v>2208</v>
      </c>
      <c r="D2306" s="286">
        <v>6.0149760000000008</v>
      </c>
      <c r="E2306" s="286">
        <v>6.6602799999999993</v>
      </c>
      <c r="F2306" s="286">
        <v>7.7442479999999989</v>
      </c>
      <c r="G2306" s="286">
        <v>8.9526880000000002</v>
      </c>
      <c r="H2306" s="286">
        <v>10.298996000000001</v>
      </c>
      <c r="I2306" s="286">
        <v>10.946002</v>
      </c>
      <c r="J2306" s="286">
        <v>12.929363</v>
      </c>
      <c r="K2306" s="286">
        <v>16.207695999999999</v>
      </c>
      <c r="L2306" s="286">
        <v>17.581060000000001</v>
      </c>
      <c r="M2306" s="286">
        <v>21.280515000000001</v>
      </c>
    </row>
    <row r="2307" spans="2:13" ht="13.5" x14ac:dyDescent="0.25">
      <c r="B2307" s="171" t="s">
        <v>4836</v>
      </c>
      <c r="C2307" s="38" t="s">
        <v>2209</v>
      </c>
      <c r="D2307" s="286">
        <v>10.754850999999999</v>
      </c>
      <c r="E2307" s="286">
        <v>10.156653</v>
      </c>
      <c r="F2307" s="286">
        <v>9.8820569999999996</v>
      </c>
      <c r="G2307" s="286">
        <v>10.558846000000001</v>
      </c>
      <c r="H2307" s="286">
        <v>11.768744999999999</v>
      </c>
      <c r="I2307" s="286">
        <v>11.594508000000001</v>
      </c>
      <c r="J2307" s="286">
        <v>11.799688</v>
      </c>
      <c r="K2307" s="286">
        <v>17.657021</v>
      </c>
      <c r="L2307" s="286">
        <v>16.509855000000002</v>
      </c>
      <c r="M2307" s="286">
        <v>20.944208999999997</v>
      </c>
    </row>
    <row r="2308" spans="2:13" ht="13.5" x14ac:dyDescent="0.25">
      <c r="B2308" s="171" t="s">
        <v>4837</v>
      </c>
      <c r="C2308" s="38" t="s">
        <v>2210</v>
      </c>
      <c r="D2308" s="286">
        <v>0.24141099999999999</v>
      </c>
      <c r="E2308" s="286">
        <v>0.79688000000000003</v>
      </c>
      <c r="F2308" s="286">
        <v>0.27749699999999999</v>
      </c>
      <c r="G2308" s="286">
        <v>0.115922</v>
      </c>
      <c r="H2308" s="286">
        <v>0.19209100000000001</v>
      </c>
      <c r="I2308" s="286">
        <v>0.21833900000000001</v>
      </c>
      <c r="J2308" s="286">
        <v>0.33373600000000003</v>
      </c>
      <c r="K2308" s="286">
        <v>0.45963900000000002</v>
      </c>
      <c r="L2308" s="286">
        <v>0.54968899999999998</v>
      </c>
      <c r="M2308" s="286">
        <v>0.53083900000000006</v>
      </c>
    </row>
    <row r="2309" spans="2:13" ht="13.5" x14ac:dyDescent="0.25">
      <c r="B2309" s="171" t="s">
        <v>4838</v>
      </c>
      <c r="C2309" s="38" t="s">
        <v>2211</v>
      </c>
      <c r="D2309" s="286">
        <v>23.465850000000003</v>
      </c>
      <c r="E2309" s="286">
        <v>26.557380999999999</v>
      </c>
      <c r="F2309" s="286">
        <v>28.167837999999996</v>
      </c>
      <c r="G2309" s="286">
        <v>32.515568999999999</v>
      </c>
      <c r="H2309" s="286">
        <v>42.958304999999996</v>
      </c>
      <c r="I2309" s="286">
        <v>41.457409999999996</v>
      </c>
      <c r="J2309" s="286">
        <v>41.97307</v>
      </c>
      <c r="K2309" s="286">
        <v>35.964790999999998</v>
      </c>
      <c r="L2309" s="286">
        <v>42.963267999999999</v>
      </c>
      <c r="M2309" s="286">
        <v>59.094643000000005</v>
      </c>
    </row>
    <row r="2310" spans="2:13" ht="13.5" x14ac:dyDescent="0.25">
      <c r="B2310" s="171" t="s">
        <v>4839</v>
      </c>
      <c r="C2310" s="38" t="s">
        <v>2212</v>
      </c>
      <c r="D2310" s="286">
        <v>35.562176999999998</v>
      </c>
      <c r="E2310" s="286">
        <v>30.752696</v>
      </c>
      <c r="F2310" s="286">
        <v>31.963813000000002</v>
      </c>
      <c r="G2310" s="286">
        <v>34.826283000000004</v>
      </c>
      <c r="H2310" s="286">
        <v>36.543325000000003</v>
      </c>
      <c r="I2310" s="286">
        <v>39.595176000000002</v>
      </c>
      <c r="J2310" s="286">
        <v>41.821494000000001</v>
      </c>
      <c r="K2310" s="286">
        <v>42.879455999999998</v>
      </c>
      <c r="L2310" s="286">
        <v>54.167179999999995</v>
      </c>
      <c r="M2310" s="286">
        <v>56.866919000000003</v>
      </c>
    </row>
    <row r="2311" spans="2:13" ht="13.5" x14ac:dyDescent="0.25">
      <c r="B2311" s="171" t="s">
        <v>4840</v>
      </c>
      <c r="C2311" s="38" t="s">
        <v>2213</v>
      </c>
      <c r="D2311" s="286">
        <v>0.30355499999999996</v>
      </c>
      <c r="E2311" s="286">
        <v>0.662825</v>
      </c>
      <c r="F2311" s="286">
        <v>0.17348300000000003</v>
      </c>
      <c r="G2311" s="286">
        <v>6.8668000000000007E-2</v>
      </c>
      <c r="H2311" s="286">
        <v>0.21174500000000002</v>
      </c>
      <c r="I2311" s="286">
        <v>0.28867299999999996</v>
      </c>
      <c r="J2311" s="286">
        <v>0.42715700000000001</v>
      </c>
      <c r="K2311" s="286">
        <v>0.66567399999999999</v>
      </c>
      <c r="L2311" s="286">
        <v>0.9197479999999999</v>
      </c>
      <c r="M2311" s="286">
        <v>0.77260099999999998</v>
      </c>
    </row>
    <row r="2312" spans="2:13" ht="13.5" x14ac:dyDescent="0.25">
      <c r="B2312" s="171" t="s">
        <v>4841</v>
      </c>
      <c r="C2312" s="38" t="s">
        <v>2214</v>
      </c>
      <c r="D2312" s="286">
        <v>0</v>
      </c>
      <c r="E2312" s="286">
        <v>0</v>
      </c>
      <c r="F2312" s="286">
        <v>0</v>
      </c>
      <c r="G2312" s="286">
        <v>0</v>
      </c>
      <c r="H2312" s="286">
        <v>1.248E-3</v>
      </c>
      <c r="I2312" s="286">
        <v>1.6985E-2</v>
      </c>
      <c r="J2312" s="286">
        <v>0.12157900000000001</v>
      </c>
      <c r="K2312" s="286">
        <v>0.26427099999999998</v>
      </c>
      <c r="L2312" s="286">
        <v>0.44837899999999997</v>
      </c>
      <c r="M2312" s="286">
        <v>0.34483400000000003</v>
      </c>
    </row>
    <row r="2313" spans="2:13" ht="13.5" x14ac:dyDescent="0.25">
      <c r="B2313" s="171" t="s">
        <v>4842</v>
      </c>
      <c r="C2313" s="38" t="s">
        <v>2215</v>
      </c>
      <c r="D2313" s="286">
        <v>2.0983999999999999E-2</v>
      </c>
      <c r="E2313" s="286">
        <v>3.1285E-2</v>
      </c>
      <c r="F2313" s="286">
        <v>4.9611000000000002E-2</v>
      </c>
      <c r="G2313" s="286">
        <v>0.10196</v>
      </c>
      <c r="H2313" s="286">
        <v>1.8200000000000001E-4</v>
      </c>
      <c r="I2313" s="286">
        <v>1.9239999999999999E-3</v>
      </c>
      <c r="J2313" s="286">
        <v>1.8168E-2</v>
      </c>
      <c r="K2313" s="286">
        <v>1.8242999999999999E-2</v>
      </c>
      <c r="L2313" s="286">
        <v>6.5666000000000002E-2</v>
      </c>
      <c r="M2313" s="286">
        <v>0.18035199999999998</v>
      </c>
    </row>
    <row r="2314" spans="2:13" ht="13.5" x14ac:dyDescent="0.25">
      <c r="B2314" s="171" t="s">
        <v>4843</v>
      </c>
      <c r="C2314" s="38" t="s">
        <v>2216</v>
      </c>
      <c r="D2314" s="286">
        <v>0</v>
      </c>
      <c r="E2314" s="286">
        <v>0</v>
      </c>
      <c r="F2314" s="286">
        <v>0</v>
      </c>
      <c r="G2314" s="286">
        <v>0</v>
      </c>
      <c r="H2314" s="286">
        <v>0</v>
      </c>
      <c r="I2314" s="286">
        <v>3.6200000000000002E-4</v>
      </c>
      <c r="J2314" s="286">
        <v>2.2884999999999999E-2</v>
      </c>
      <c r="K2314" s="286">
        <v>2.6330000000000003E-2</v>
      </c>
      <c r="L2314" s="286">
        <v>6.9898999999999989E-2</v>
      </c>
      <c r="M2314" s="286">
        <v>4.5106E-2</v>
      </c>
    </row>
    <row r="2315" spans="2:13" ht="13.5" x14ac:dyDescent="0.25">
      <c r="B2315" s="171" t="s">
        <v>4844</v>
      </c>
      <c r="C2315" s="38" t="s">
        <v>2217</v>
      </c>
      <c r="D2315" s="286">
        <v>1.2779290000000001</v>
      </c>
      <c r="E2315" s="286">
        <v>1.4861820000000001</v>
      </c>
      <c r="F2315" s="286">
        <v>1.976534</v>
      </c>
      <c r="G2315" s="286">
        <v>2.0036619999999998</v>
      </c>
      <c r="H2315" s="286">
        <v>2.7501089999999997</v>
      </c>
      <c r="I2315" s="286">
        <v>2.5366150000000003</v>
      </c>
      <c r="J2315" s="286">
        <v>2.7697849999999997</v>
      </c>
      <c r="K2315" s="286">
        <v>4.675732</v>
      </c>
      <c r="L2315" s="286">
        <v>4.2012960000000001</v>
      </c>
      <c r="M2315" s="286">
        <v>4.2981569999999998</v>
      </c>
    </row>
    <row r="2316" spans="2:13" ht="13.5" x14ac:dyDescent="0.25">
      <c r="B2316" s="171" t="s">
        <v>4845</v>
      </c>
      <c r="C2316" s="38" t="s">
        <v>2218</v>
      </c>
      <c r="D2316" s="286">
        <v>0</v>
      </c>
      <c r="E2316" s="286">
        <v>0</v>
      </c>
      <c r="F2316" s="286">
        <v>0</v>
      </c>
      <c r="G2316" s="286">
        <v>0</v>
      </c>
      <c r="H2316" s="286">
        <v>0</v>
      </c>
      <c r="I2316" s="286">
        <v>0</v>
      </c>
      <c r="J2316" s="286">
        <v>3.068E-3</v>
      </c>
      <c r="K2316" s="286">
        <v>3.8782999999999998E-2</v>
      </c>
      <c r="L2316" s="286">
        <v>8.4195999999999993E-2</v>
      </c>
      <c r="M2316" s="286">
        <v>8.4642000000000009E-2</v>
      </c>
    </row>
    <row r="2317" spans="2:13" ht="13.5" x14ac:dyDescent="0.25">
      <c r="B2317" s="171" t="s">
        <v>4846</v>
      </c>
      <c r="C2317" s="38" t="s">
        <v>2219</v>
      </c>
      <c r="D2317" s="286">
        <v>0</v>
      </c>
      <c r="E2317" s="286">
        <v>0</v>
      </c>
      <c r="F2317" s="286">
        <v>0</v>
      </c>
      <c r="G2317" s="286">
        <v>0</v>
      </c>
      <c r="H2317" s="286">
        <v>0</v>
      </c>
      <c r="I2317" s="286">
        <v>0</v>
      </c>
      <c r="J2317" s="286">
        <v>0</v>
      </c>
      <c r="K2317" s="286">
        <v>7.8600000000000002E-4</v>
      </c>
      <c r="L2317" s="286">
        <v>2.3252000000000002E-2</v>
      </c>
      <c r="M2317" s="286">
        <v>1.6591999999999999E-2</v>
      </c>
    </row>
    <row r="2318" spans="2:13" ht="13.5" x14ac:dyDescent="0.25">
      <c r="B2318" s="171" t="s">
        <v>4847</v>
      </c>
      <c r="C2318" s="38" t="s">
        <v>2220</v>
      </c>
      <c r="D2318" s="286">
        <v>39.276899</v>
      </c>
      <c r="E2318" s="286">
        <v>39.579575000000006</v>
      </c>
      <c r="F2318" s="286">
        <v>37.456060999999998</v>
      </c>
      <c r="G2318" s="286">
        <v>39.941182999999995</v>
      </c>
      <c r="H2318" s="286">
        <v>48.498102000000003</v>
      </c>
      <c r="I2318" s="286">
        <v>53.355725</v>
      </c>
      <c r="J2318" s="286">
        <v>60.482285000000005</v>
      </c>
      <c r="K2318" s="286">
        <v>60.669415000000001</v>
      </c>
      <c r="L2318" s="286">
        <v>83.182753000000005</v>
      </c>
      <c r="M2318" s="286">
        <v>112.409593</v>
      </c>
    </row>
    <row r="2319" spans="2:13" ht="13.5" x14ac:dyDescent="0.25">
      <c r="B2319" s="171" t="s">
        <v>4848</v>
      </c>
      <c r="C2319" s="38" t="s">
        <v>2221</v>
      </c>
      <c r="D2319" s="286">
        <v>1.0144090000000001</v>
      </c>
      <c r="E2319" s="286">
        <v>0.89293999999999996</v>
      </c>
      <c r="F2319" s="286">
        <v>0.80888300000000002</v>
      </c>
      <c r="G2319" s="286">
        <v>0.91251899999999997</v>
      </c>
      <c r="H2319" s="286">
        <v>0.99409799999999993</v>
      </c>
      <c r="I2319" s="286">
        <v>1.157564</v>
      </c>
      <c r="J2319" s="286">
        <v>1.167797</v>
      </c>
      <c r="K2319" s="286">
        <v>1.38761</v>
      </c>
      <c r="L2319" s="286">
        <v>1.6828690000000002</v>
      </c>
      <c r="M2319" s="286">
        <v>1.909673</v>
      </c>
    </row>
    <row r="2320" spans="2:13" ht="13.5" x14ac:dyDescent="0.25">
      <c r="B2320" s="171" t="s">
        <v>4849</v>
      </c>
      <c r="C2320" s="38" t="s">
        <v>2222</v>
      </c>
      <c r="D2320" s="286">
        <v>3.1979690000000001</v>
      </c>
      <c r="E2320" s="286">
        <v>3.7494079999999999</v>
      </c>
      <c r="F2320" s="286">
        <v>3.6622940000000002</v>
      </c>
      <c r="G2320" s="286">
        <v>6.4081479999999997</v>
      </c>
      <c r="H2320" s="286">
        <v>7.6065480000000001</v>
      </c>
      <c r="I2320" s="286">
        <v>8.1873280000000008</v>
      </c>
      <c r="J2320" s="286">
        <v>8.7306010000000001</v>
      </c>
      <c r="K2320" s="286">
        <v>9.2877169999999989</v>
      </c>
      <c r="L2320" s="286">
        <v>11.325613000000001</v>
      </c>
      <c r="M2320" s="286">
        <v>13.567157</v>
      </c>
    </row>
    <row r="2321" spans="2:13" ht="13.5" x14ac:dyDescent="0.25">
      <c r="B2321" s="171" t="s">
        <v>4850</v>
      </c>
      <c r="C2321" s="38" t="s">
        <v>2223</v>
      </c>
      <c r="D2321" s="286">
        <v>0.31746400000000002</v>
      </c>
      <c r="E2321" s="286">
        <v>9.9332000000000004E-2</v>
      </c>
      <c r="F2321" s="286">
        <v>2.3649E-2</v>
      </c>
      <c r="G2321" s="286">
        <v>1.3923000000000001E-2</v>
      </c>
      <c r="H2321" s="286">
        <v>8.7301999999999991E-2</v>
      </c>
      <c r="I2321" s="286">
        <v>0.24409799999999998</v>
      </c>
      <c r="J2321" s="286">
        <v>0.53396999999999994</v>
      </c>
      <c r="K2321" s="286">
        <v>0.97775100000000004</v>
      </c>
      <c r="L2321" s="286">
        <v>0.75141800000000003</v>
      </c>
      <c r="M2321" s="286">
        <v>1.0702849999999999</v>
      </c>
    </row>
    <row r="2322" spans="2:13" ht="13.5" x14ac:dyDescent="0.25">
      <c r="B2322" s="171" t="s">
        <v>4851</v>
      </c>
      <c r="C2322" s="38" t="s">
        <v>2224</v>
      </c>
      <c r="D2322" s="286">
        <v>2.3517159999999997</v>
      </c>
      <c r="E2322" s="286">
        <v>2.505179</v>
      </c>
      <c r="F2322" s="286">
        <v>2.5995080000000002</v>
      </c>
      <c r="G2322" s="286">
        <v>2.6541139999999999</v>
      </c>
      <c r="H2322" s="286">
        <v>3.2679369999999999</v>
      </c>
      <c r="I2322" s="286">
        <v>3.902196</v>
      </c>
      <c r="J2322" s="286">
        <v>5.0396849999999995</v>
      </c>
      <c r="K2322" s="286">
        <v>5.1587129999999997</v>
      </c>
      <c r="L2322" s="286">
        <v>7.4262449999999998</v>
      </c>
      <c r="M2322" s="286">
        <v>9.1104219999999998</v>
      </c>
    </row>
    <row r="2323" spans="2:13" ht="13.5" x14ac:dyDescent="0.25">
      <c r="B2323" s="171" t="s">
        <v>4852</v>
      </c>
      <c r="C2323" s="38" t="s">
        <v>2225</v>
      </c>
      <c r="D2323" s="286">
        <v>0.25070500000000001</v>
      </c>
      <c r="E2323" s="286">
        <v>0.204235</v>
      </c>
      <c r="F2323" s="286">
        <v>0.136238</v>
      </c>
      <c r="G2323" s="286">
        <v>0.264376</v>
      </c>
      <c r="H2323" s="286">
        <v>0.55769800000000003</v>
      </c>
      <c r="I2323" s="286">
        <v>0.19423099999999999</v>
      </c>
      <c r="J2323" s="286">
        <v>0.226217</v>
      </c>
      <c r="K2323" s="286">
        <v>0.39619300000000002</v>
      </c>
      <c r="L2323" s="286">
        <v>0.50619599999999998</v>
      </c>
      <c r="M2323" s="286">
        <v>0.46711199999999997</v>
      </c>
    </row>
    <row r="2324" spans="2:13" ht="13.5" x14ac:dyDescent="0.25">
      <c r="B2324" s="171" t="s">
        <v>4853</v>
      </c>
      <c r="C2324" s="38" t="s">
        <v>2226</v>
      </c>
      <c r="D2324" s="286">
        <v>0</v>
      </c>
      <c r="E2324" s="286">
        <v>0</v>
      </c>
      <c r="F2324" s="286">
        <v>0</v>
      </c>
      <c r="G2324" s="286">
        <v>0</v>
      </c>
      <c r="H2324" s="286">
        <v>0</v>
      </c>
      <c r="I2324" s="286">
        <v>7.2999999999999999E-5</v>
      </c>
      <c r="J2324" s="286">
        <v>1.3801000000000001E-2</v>
      </c>
      <c r="K2324" s="286">
        <v>3.4725000000000006E-2</v>
      </c>
      <c r="L2324" s="286">
        <v>9.0255000000000002E-2</v>
      </c>
      <c r="M2324" s="286">
        <v>0.24762000000000001</v>
      </c>
    </row>
    <row r="2325" spans="2:13" ht="13.5" x14ac:dyDescent="0.25">
      <c r="B2325" s="171" t="s">
        <v>4854</v>
      </c>
      <c r="C2325" s="38" t="s">
        <v>2227</v>
      </c>
      <c r="D2325" s="286">
        <v>0</v>
      </c>
      <c r="E2325" s="286">
        <v>0</v>
      </c>
      <c r="F2325" s="286">
        <v>0</v>
      </c>
      <c r="G2325" s="286">
        <v>0</v>
      </c>
      <c r="H2325" s="286">
        <v>0</v>
      </c>
      <c r="I2325" s="286">
        <v>2.4880000000000002E-3</v>
      </c>
      <c r="J2325" s="286">
        <v>3.1240999999999998E-2</v>
      </c>
      <c r="K2325" s="286">
        <v>0.103421</v>
      </c>
      <c r="L2325" s="286">
        <v>0.13856199999999999</v>
      </c>
      <c r="M2325" s="286">
        <v>0.117877</v>
      </c>
    </row>
    <row r="2326" spans="2:13" ht="13.5" x14ac:dyDescent="0.25">
      <c r="B2326" s="171" t="s">
        <v>4855</v>
      </c>
      <c r="C2326" s="38" t="s">
        <v>2228</v>
      </c>
      <c r="D2326" s="286">
        <v>0</v>
      </c>
      <c r="E2326" s="286">
        <v>0</v>
      </c>
      <c r="F2326" s="286">
        <v>5.0299999999999997E-4</v>
      </c>
      <c r="G2326" s="286">
        <v>0</v>
      </c>
      <c r="H2326" s="286">
        <v>0</v>
      </c>
      <c r="I2326" s="286">
        <v>7.6939999999999995E-3</v>
      </c>
      <c r="J2326" s="286">
        <v>8.4976999999999997E-2</v>
      </c>
      <c r="K2326" s="286">
        <v>1.0289300000000001</v>
      </c>
      <c r="L2326" s="286">
        <v>1.499587</v>
      </c>
      <c r="M2326" s="286">
        <v>1.2290390000000002</v>
      </c>
    </row>
    <row r="2327" spans="2:13" ht="13.5" x14ac:dyDescent="0.25">
      <c r="B2327" s="171" t="s">
        <v>4856</v>
      </c>
      <c r="C2327" s="38" t="s">
        <v>2229</v>
      </c>
      <c r="D2327" s="286">
        <v>4.9780050000000005</v>
      </c>
      <c r="E2327" s="286">
        <v>5.0596719999999999</v>
      </c>
      <c r="F2327" s="286">
        <v>5.2735960000000004</v>
      </c>
      <c r="G2327" s="286">
        <v>5.7176549999999997</v>
      </c>
      <c r="H2327" s="286">
        <v>6.691180000000001</v>
      </c>
      <c r="I2327" s="286">
        <v>7.5295579999999998</v>
      </c>
      <c r="J2327" s="286">
        <v>8.1608990000000006</v>
      </c>
      <c r="K2327" s="286">
        <v>8.8884740000000004</v>
      </c>
      <c r="L2327" s="286">
        <v>11.576167</v>
      </c>
      <c r="M2327" s="286">
        <v>13.979008</v>
      </c>
    </row>
    <row r="2328" spans="2:13" ht="13.5" x14ac:dyDescent="0.25">
      <c r="B2328" s="171" t="s">
        <v>4857</v>
      </c>
      <c r="C2328" s="38" t="s">
        <v>2230</v>
      </c>
      <c r="D2328" s="286">
        <v>8.8664999999999994E-2</v>
      </c>
      <c r="E2328" s="286">
        <v>0.15291099999999999</v>
      </c>
      <c r="F2328" s="286">
        <v>0.269758</v>
      </c>
      <c r="G2328" s="286">
        <v>0.45447399999999999</v>
      </c>
      <c r="H2328" s="286">
        <v>0.78319400000000006</v>
      </c>
      <c r="I2328" s="286">
        <v>0.91799699999999995</v>
      </c>
      <c r="J2328" s="286">
        <v>1.1304339999999999</v>
      </c>
      <c r="K2328" s="286">
        <v>1.016988</v>
      </c>
      <c r="L2328" s="286">
        <v>0.78111799999999998</v>
      </c>
      <c r="M2328" s="286">
        <v>0.95339299999999993</v>
      </c>
    </row>
    <row r="2329" spans="2:13" ht="13.5" x14ac:dyDescent="0.25">
      <c r="B2329" s="171" t="s">
        <v>4858</v>
      </c>
      <c r="C2329" s="38" t="s">
        <v>2231</v>
      </c>
      <c r="D2329" s="286">
        <v>0</v>
      </c>
      <c r="E2329" s="286">
        <v>0</v>
      </c>
      <c r="F2329" s="286">
        <v>0</v>
      </c>
      <c r="G2329" s="286">
        <v>0</v>
      </c>
      <c r="H2329" s="286">
        <v>0</v>
      </c>
      <c r="I2329" s="286">
        <v>3.1799999999999998E-4</v>
      </c>
      <c r="J2329" s="286">
        <v>2.5100000000000001E-3</v>
      </c>
      <c r="K2329" s="286">
        <v>8.768999999999999E-3</v>
      </c>
      <c r="L2329" s="286">
        <v>2.4674999999999999E-2</v>
      </c>
      <c r="M2329" s="286">
        <v>9.5670000000000009E-3</v>
      </c>
    </row>
    <row r="2330" spans="2:13" ht="13.5" x14ac:dyDescent="0.25">
      <c r="B2330" s="171" t="s">
        <v>4859</v>
      </c>
      <c r="C2330" s="38" t="s">
        <v>2232</v>
      </c>
      <c r="D2330" s="286">
        <v>0.43645299999999998</v>
      </c>
      <c r="E2330" s="286">
        <v>0.84141599999999994</v>
      </c>
      <c r="F2330" s="286">
        <v>0.610128</v>
      </c>
      <c r="G2330" s="286">
        <v>0.77452199999999993</v>
      </c>
      <c r="H2330" s="286">
        <v>0.99217600000000006</v>
      </c>
      <c r="I2330" s="286">
        <v>1.0825670000000001</v>
      </c>
      <c r="J2330" s="286">
        <v>1.3190539999999999</v>
      </c>
      <c r="K2330" s="286">
        <v>1.6227549999999999</v>
      </c>
      <c r="L2330" s="286">
        <v>2.4373640000000001</v>
      </c>
      <c r="M2330" s="286">
        <v>2.3691409999999999</v>
      </c>
    </row>
    <row r="2331" spans="2:13" ht="13.5" x14ac:dyDescent="0.25">
      <c r="B2331" s="171" t="s">
        <v>4860</v>
      </c>
      <c r="C2331" s="38" t="s">
        <v>2233</v>
      </c>
      <c r="D2331" s="286">
        <v>1.3975999999999999E-2</v>
      </c>
      <c r="E2331" s="286">
        <v>1.8515E-2</v>
      </c>
      <c r="F2331" s="286">
        <v>9.4730000000000005E-3</v>
      </c>
      <c r="G2331" s="286">
        <v>2.0570000000000001E-2</v>
      </c>
      <c r="H2331" s="286">
        <v>2.7270000000000003E-3</v>
      </c>
      <c r="I2331" s="286">
        <v>6.11E-3</v>
      </c>
      <c r="J2331" s="286">
        <v>2.9727000000000003E-2</v>
      </c>
      <c r="K2331" s="286">
        <v>5.8238999999999999E-2</v>
      </c>
      <c r="L2331" s="286">
        <v>4.1155999999999998E-2</v>
      </c>
      <c r="M2331" s="286">
        <v>4.6840999999999994E-2</v>
      </c>
    </row>
    <row r="2332" spans="2:13" ht="13.5" x14ac:dyDescent="0.25">
      <c r="B2332" s="171" t="s">
        <v>4861</v>
      </c>
      <c r="C2332" s="38" t="s">
        <v>2234</v>
      </c>
      <c r="D2332" s="286">
        <v>0</v>
      </c>
      <c r="E2332" s="286">
        <v>0</v>
      </c>
      <c r="F2332" s="286">
        <v>0</v>
      </c>
      <c r="G2332" s="286">
        <v>0</v>
      </c>
      <c r="H2332" s="286">
        <v>0</v>
      </c>
      <c r="I2332" s="286">
        <v>0</v>
      </c>
      <c r="J2332" s="286">
        <v>9.7600000000000009E-4</v>
      </c>
      <c r="K2332" s="286">
        <v>1.2507999999999998E-2</v>
      </c>
      <c r="L2332" s="286">
        <v>2.2574E-2</v>
      </c>
      <c r="M2332" s="286">
        <v>7.9919999999999991E-3</v>
      </c>
    </row>
    <row r="2333" spans="2:13" ht="13.5" x14ac:dyDescent="0.25">
      <c r="B2333" s="171" t="s">
        <v>4862</v>
      </c>
      <c r="C2333" s="38" t="s">
        <v>2235</v>
      </c>
      <c r="D2333" s="286">
        <v>5.4500000000000002E-4</v>
      </c>
      <c r="E2333" s="286">
        <v>0</v>
      </c>
      <c r="F2333" s="286">
        <v>0</v>
      </c>
      <c r="G2333" s="286">
        <v>0</v>
      </c>
      <c r="H2333" s="286">
        <v>0</v>
      </c>
      <c r="I2333" s="286">
        <v>2.761E-3</v>
      </c>
      <c r="J2333" s="286">
        <v>1.9209E-2</v>
      </c>
      <c r="K2333" s="286">
        <v>1.4633E-2</v>
      </c>
      <c r="L2333" s="286">
        <v>2.6901999999999999E-2</v>
      </c>
      <c r="M2333" s="286">
        <v>1.3506000000000001E-2</v>
      </c>
    </row>
    <row r="2334" spans="2:13" ht="13.5" x14ac:dyDescent="0.25">
      <c r="B2334" s="171" t="s">
        <v>4863</v>
      </c>
      <c r="C2334" s="38" t="s">
        <v>2236</v>
      </c>
      <c r="D2334" s="286">
        <v>3.49092</v>
      </c>
      <c r="E2334" s="286">
        <v>3.8136349999999997</v>
      </c>
      <c r="F2334" s="286">
        <v>4.2797450000000001</v>
      </c>
      <c r="G2334" s="286">
        <v>4.941344</v>
      </c>
      <c r="H2334" s="286">
        <v>5.2362009999999994</v>
      </c>
      <c r="I2334" s="286">
        <v>5.6696470000000003</v>
      </c>
      <c r="J2334" s="286">
        <v>6.3356110000000001</v>
      </c>
      <c r="K2334" s="286">
        <v>5.8855689999999994</v>
      </c>
      <c r="L2334" s="286">
        <v>6.770238</v>
      </c>
      <c r="M2334" s="286">
        <v>7.4437509999999989</v>
      </c>
    </row>
    <row r="2335" spans="2:13" ht="13.5" x14ac:dyDescent="0.25">
      <c r="B2335" s="171" t="s">
        <v>4864</v>
      </c>
      <c r="C2335" s="38" t="s">
        <v>2237</v>
      </c>
      <c r="D2335" s="286">
        <v>0</v>
      </c>
      <c r="E2335" s="286">
        <v>9.7599999999999998E-4</v>
      </c>
      <c r="F2335" s="286">
        <v>5.9559999999999995E-3</v>
      </c>
      <c r="G2335" s="286">
        <v>1.8284000000000002E-2</v>
      </c>
      <c r="H2335" s="286">
        <v>1.8320000000000001E-3</v>
      </c>
      <c r="I2335" s="286">
        <v>3.2209999999999999E-3</v>
      </c>
      <c r="J2335" s="286">
        <v>3.9782999999999999E-2</v>
      </c>
      <c r="K2335" s="286">
        <v>5.2208999999999998E-2</v>
      </c>
      <c r="L2335" s="286">
        <v>0.119063</v>
      </c>
      <c r="M2335" s="286">
        <v>0.121167</v>
      </c>
    </row>
    <row r="2336" spans="2:13" ht="13.5" x14ac:dyDescent="0.25">
      <c r="B2336" s="171" t="s">
        <v>4865</v>
      </c>
      <c r="C2336" s="38" t="s">
        <v>2238</v>
      </c>
      <c r="D2336" s="286">
        <v>0</v>
      </c>
      <c r="E2336" s="286">
        <v>0</v>
      </c>
      <c r="F2336" s="286">
        <v>0</v>
      </c>
      <c r="G2336" s="286">
        <v>0</v>
      </c>
      <c r="H2336" s="286">
        <v>0</v>
      </c>
      <c r="I2336" s="286">
        <v>0</v>
      </c>
      <c r="J2336" s="286">
        <v>9.1176000000000007E-2</v>
      </c>
      <c r="K2336" s="286">
        <v>7.6254000000000002E-2</v>
      </c>
      <c r="L2336" s="286">
        <v>0.17732900000000001</v>
      </c>
      <c r="M2336" s="286">
        <v>0.32024900000000001</v>
      </c>
    </row>
    <row r="2337" spans="2:13" ht="13.5" x14ac:dyDescent="0.25">
      <c r="B2337" s="171" t="s">
        <v>4866</v>
      </c>
      <c r="C2337" s="38" t="s">
        <v>2239</v>
      </c>
      <c r="D2337" s="286">
        <v>5.9483000000000001E-2</v>
      </c>
      <c r="E2337" s="286">
        <v>3.6567000000000002E-2</v>
      </c>
      <c r="F2337" s="286">
        <v>4.7210000000000002E-2</v>
      </c>
      <c r="G2337" s="286">
        <v>3.591E-3</v>
      </c>
      <c r="H2337" s="286">
        <v>0</v>
      </c>
      <c r="I2337" s="286">
        <v>6.8017999999999995E-2</v>
      </c>
      <c r="J2337" s="286">
        <v>0.121748</v>
      </c>
      <c r="K2337" s="286">
        <v>0.34017200000000003</v>
      </c>
      <c r="L2337" s="286">
        <v>0.90182000000000007</v>
      </c>
      <c r="M2337" s="286">
        <v>0.84595500000000001</v>
      </c>
    </row>
    <row r="2338" spans="2:13" ht="13.5" x14ac:dyDescent="0.25">
      <c r="B2338" s="171" t="s">
        <v>4867</v>
      </c>
      <c r="C2338" s="38" t="s">
        <v>2240</v>
      </c>
      <c r="D2338" s="286">
        <v>0</v>
      </c>
      <c r="E2338" s="286">
        <v>0</v>
      </c>
      <c r="F2338" s="286">
        <v>0</v>
      </c>
      <c r="G2338" s="286">
        <v>0</v>
      </c>
      <c r="H2338" s="286">
        <v>3.7000000000000005E-5</v>
      </c>
      <c r="I2338" s="286">
        <v>3.748E-3</v>
      </c>
      <c r="J2338" s="286">
        <v>8.4807999999999995E-2</v>
      </c>
      <c r="K2338" s="286">
        <v>0.94937799999999994</v>
      </c>
      <c r="L2338" s="286">
        <v>1.3867719999999999</v>
      </c>
      <c r="M2338" s="286">
        <v>1.4684240000000002</v>
      </c>
    </row>
    <row r="2339" spans="2:13" ht="13.5" x14ac:dyDescent="0.25">
      <c r="B2339" s="171" t="s">
        <v>4868</v>
      </c>
      <c r="C2339" s="38" t="s">
        <v>2241</v>
      </c>
      <c r="D2339" s="286">
        <v>11.120236999999999</v>
      </c>
      <c r="E2339" s="286">
        <v>11.972128000000001</v>
      </c>
      <c r="F2339" s="286">
        <v>12.038638000000001</v>
      </c>
      <c r="G2339" s="286">
        <v>12.229198999999999</v>
      </c>
      <c r="H2339" s="286">
        <v>18.624181</v>
      </c>
      <c r="I2339" s="286">
        <v>21.990231999999999</v>
      </c>
      <c r="J2339" s="286">
        <v>26.081368999999999</v>
      </c>
      <c r="K2339" s="286">
        <v>29.079979000000002</v>
      </c>
      <c r="L2339" s="286">
        <v>35.158449000000005</v>
      </c>
      <c r="M2339" s="286">
        <v>38.795239000000002</v>
      </c>
    </row>
    <row r="2340" spans="2:13" ht="13.5" x14ac:dyDescent="0.25">
      <c r="B2340" s="171" t="s">
        <v>4869</v>
      </c>
      <c r="C2340" s="38" t="s">
        <v>2242</v>
      </c>
      <c r="D2340" s="286">
        <v>2.2437100000000001</v>
      </c>
      <c r="E2340" s="286">
        <v>2.7700909999999999</v>
      </c>
      <c r="F2340" s="286">
        <v>3.0166550000000001</v>
      </c>
      <c r="G2340" s="286">
        <v>3.8668839999999998</v>
      </c>
      <c r="H2340" s="286">
        <v>4.2952259999999995</v>
      </c>
      <c r="I2340" s="286">
        <v>4.7398049999999996</v>
      </c>
      <c r="J2340" s="286">
        <v>5.4614479999999999</v>
      </c>
      <c r="K2340" s="286">
        <v>5.8033410000000005</v>
      </c>
      <c r="L2340" s="286">
        <v>7.5482849999999999</v>
      </c>
      <c r="M2340" s="286">
        <v>8.2803250000000013</v>
      </c>
    </row>
    <row r="2341" spans="2:13" ht="13.5" x14ac:dyDescent="0.25">
      <c r="B2341" s="171" t="s">
        <v>4870</v>
      </c>
      <c r="C2341" s="38" t="s">
        <v>2243</v>
      </c>
      <c r="D2341" s="286">
        <v>0</v>
      </c>
      <c r="E2341" s="286">
        <v>0</v>
      </c>
      <c r="F2341" s="286">
        <v>0</v>
      </c>
      <c r="G2341" s="286">
        <v>0</v>
      </c>
      <c r="H2341" s="286">
        <v>0</v>
      </c>
      <c r="I2341" s="286">
        <v>1.8939000000000001E-2</v>
      </c>
      <c r="J2341" s="286">
        <v>3.4955E-2</v>
      </c>
      <c r="K2341" s="286">
        <v>7.4110999999999996E-2</v>
      </c>
      <c r="L2341" s="286">
        <v>0.19656800000000002</v>
      </c>
      <c r="M2341" s="286">
        <v>0.105893</v>
      </c>
    </row>
    <row r="2342" spans="2:13" ht="13.5" x14ac:dyDescent="0.25">
      <c r="B2342" s="171" t="s">
        <v>4871</v>
      </c>
      <c r="C2342" s="38" t="s">
        <v>2244</v>
      </c>
      <c r="D2342" s="286">
        <v>0</v>
      </c>
      <c r="E2342" s="286">
        <v>0</v>
      </c>
      <c r="F2342" s="286">
        <v>0</v>
      </c>
      <c r="G2342" s="286">
        <v>0</v>
      </c>
      <c r="H2342" s="286">
        <v>0</v>
      </c>
      <c r="I2342" s="286">
        <v>1.1479999999999999E-3</v>
      </c>
      <c r="J2342" s="286">
        <v>3.5055999999999997E-2</v>
      </c>
      <c r="K2342" s="286">
        <v>8.1727999999999995E-2</v>
      </c>
      <c r="L2342" s="286">
        <v>0.206123</v>
      </c>
      <c r="M2342" s="286">
        <v>0.12366199999999999</v>
      </c>
    </row>
    <row r="2343" spans="2:13" ht="13.5" x14ac:dyDescent="0.25">
      <c r="B2343" s="171" t="s">
        <v>4872</v>
      </c>
      <c r="C2343" s="38" t="s">
        <v>2245</v>
      </c>
      <c r="D2343" s="286">
        <v>0.576546</v>
      </c>
      <c r="E2343" s="286">
        <v>0.72072100000000006</v>
      </c>
      <c r="F2343" s="286">
        <v>0.74803700000000006</v>
      </c>
      <c r="G2343" s="286">
        <v>0.84506899999999996</v>
      </c>
      <c r="H2343" s="286">
        <v>0.92326900000000012</v>
      </c>
      <c r="I2343" s="286">
        <v>1.0406499999999999</v>
      </c>
      <c r="J2343" s="286">
        <v>0.97008200000000011</v>
      </c>
      <c r="K2343" s="286">
        <v>1.1140560000000002</v>
      </c>
      <c r="L2343" s="286">
        <v>1.291642</v>
      </c>
      <c r="M2343" s="286">
        <v>1.098284</v>
      </c>
    </row>
    <row r="2344" spans="2:13" ht="13.5" x14ac:dyDescent="0.25">
      <c r="B2344" s="171" t="s">
        <v>4873</v>
      </c>
      <c r="C2344" s="38" t="s">
        <v>2246</v>
      </c>
      <c r="D2344" s="286">
        <v>0</v>
      </c>
      <c r="E2344" s="286">
        <v>0</v>
      </c>
      <c r="F2344" s="286">
        <v>0</v>
      </c>
      <c r="G2344" s="286">
        <v>0</v>
      </c>
      <c r="H2344" s="286">
        <v>0</v>
      </c>
      <c r="I2344" s="286">
        <v>4.0600000000000002E-3</v>
      </c>
      <c r="J2344" s="286">
        <v>7.7164999999999997E-2</v>
      </c>
      <c r="K2344" s="286">
        <v>5.3871999999999996E-2</v>
      </c>
      <c r="L2344" s="286">
        <v>0.152083</v>
      </c>
      <c r="M2344" s="286">
        <v>0.151952</v>
      </c>
    </row>
    <row r="2345" spans="2:13" ht="13.5" x14ac:dyDescent="0.25">
      <c r="B2345" s="171" t="s">
        <v>4874</v>
      </c>
      <c r="C2345" s="38" t="s">
        <v>2247</v>
      </c>
      <c r="D2345" s="286">
        <v>2.23E-4</v>
      </c>
      <c r="E2345" s="286">
        <v>0</v>
      </c>
      <c r="F2345" s="286">
        <v>0</v>
      </c>
      <c r="G2345" s="286">
        <v>2.3599999999999999E-4</v>
      </c>
      <c r="H2345" s="286">
        <v>2.4000000000000001E-5</v>
      </c>
      <c r="I2345" s="286">
        <v>4.4099999999999999E-3</v>
      </c>
      <c r="J2345" s="286">
        <v>4.5578E-2</v>
      </c>
      <c r="K2345" s="286">
        <v>0.11416899999999999</v>
      </c>
      <c r="L2345" s="286">
        <v>0.36144299999999996</v>
      </c>
      <c r="M2345" s="286">
        <v>0.38672000000000001</v>
      </c>
    </row>
    <row r="2346" spans="2:13" ht="13.5" x14ac:dyDescent="0.25">
      <c r="B2346" s="171" t="s">
        <v>4875</v>
      </c>
      <c r="C2346" s="38" t="s">
        <v>1789</v>
      </c>
      <c r="D2346" s="286">
        <v>0.15218300000000001</v>
      </c>
      <c r="E2346" s="286">
        <v>0.140379</v>
      </c>
      <c r="F2346" s="286">
        <v>0.11634800000000001</v>
      </c>
      <c r="G2346" s="286">
        <v>0.10108299999999999</v>
      </c>
      <c r="H2346" s="286">
        <v>0.12835600000000003</v>
      </c>
      <c r="I2346" s="286">
        <v>0.167764</v>
      </c>
      <c r="J2346" s="286">
        <v>0.18889800000000001</v>
      </c>
      <c r="K2346" s="286">
        <v>0.168021</v>
      </c>
      <c r="L2346" s="286">
        <v>0.162767</v>
      </c>
      <c r="M2346" s="286">
        <v>9.7271999999999983E-2</v>
      </c>
    </row>
    <row r="2347" spans="2:13" ht="13.5" x14ac:dyDescent="0.25">
      <c r="B2347" s="171" t="s">
        <v>4876</v>
      </c>
      <c r="C2347" s="38" t="s">
        <v>764</v>
      </c>
      <c r="D2347" s="286">
        <v>9.6400000000000001E-4</v>
      </c>
      <c r="E2347" s="286">
        <v>1.22E-4</v>
      </c>
      <c r="F2347" s="286">
        <v>1.895E-3</v>
      </c>
      <c r="G2347" s="286">
        <v>2.0820000000000001E-3</v>
      </c>
      <c r="H2347" s="286">
        <v>2.9399999999999999E-4</v>
      </c>
      <c r="I2347" s="286">
        <v>1.0369999999999999E-3</v>
      </c>
      <c r="J2347" s="286">
        <v>4.2155999999999999E-2</v>
      </c>
      <c r="K2347" s="286">
        <v>0.155692</v>
      </c>
      <c r="L2347" s="286">
        <v>0.16835799999999998</v>
      </c>
      <c r="M2347" s="286">
        <v>0.172433</v>
      </c>
    </row>
    <row r="2348" spans="2:13" ht="13.5" x14ac:dyDescent="0.25">
      <c r="B2348" s="171" t="s">
        <v>4877</v>
      </c>
      <c r="C2348" s="38" t="s">
        <v>2248</v>
      </c>
      <c r="D2348" s="286">
        <v>6.0956000000000003E-2</v>
      </c>
      <c r="E2348" s="286">
        <v>0</v>
      </c>
      <c r="F2348" s="286">
        <v>0</v>
      </c>
      <c r="G2348" s="286">
        <v>0</v>
      </c>
      <c r="H2348" s="286">
        <v>0</v>
      </c>
      <c r="I2348" s="286">
        <v>1.7961999999999999E-2</v>
      </c>
      <c r="J2348" s="286">
        <v>4.3674999999999999E-2</v>
      </c>
      <c r="K2348" s="286">
        <v>0.100759</v>
      </c>
      <c r="L2348" s="286">
        <v>0.17988399999999999</v>
      </c>
      <c r="M2348" s="286">
        <v>0.180308</v>
      </c>
    </row>
    <row r="2349" spans="2:13" ht="13.5" x14ac:dyDescent="0.25">
      <c r="B2349" s="171" t="s">
        <v>4878</v>
      </c>
      <c r="C2349" s="38" t="s">
        <v>2249</v>
      </c>
      <c r="D2349" s="286">
        <v>5.8694000000000003E-2</v>
      </c>
      <c r="E2349" s="286">
        <v>0.34101100000000001</v>
      </c>
      <c r="F2349" s="286">
        <v>2.0370429999999997</v>
      </c>
      <c r="G2349" s="286">
        <v>0.15606199999999998</v>
      </c>
      <c r="H2349" s="286">
        <v>0.18209299999999998</v>
      </c>
      <c r="I2349" s="286">
        <v>0.11215900000000001</v>
      </c>
      <c r="J2349" s="286">
        <v>0.13905599999999999</v>
      </c>
      <c r="K2349" s="286">
        <v>0.271588</v>
      </c>
      <c r="L2349" s="286">
        <v>0.24554000000000001</v>
      </c>
      <c r="M2349" s="286">
        <v>0.177705</v>
      </c>
    </row>
    <row r="2350" spans="2:13" ht="13.5" x14ac:dyDescent="0.25">
      <c r="B2350" s="171" t="s">
        <v>4879</v>
      </c>
      <c r="C2350" s="38" t="s">
        <v>2250</v>
      </c>
      <c r="D2350" s="286">
        <v>0.21749399999999999</v>
      </c>
      <c r="E2350" s="286">
        <v>0.69007700000000005</v>
      </c>
      <c r="F2350" s="286">
        <v>0.75134200000000007</v>
      </c>
      <c r="G2350" s="286">
        <v>0.81720700000000002</v>
      </c>
      <c r="H2350" s="286">
        <v>1.2927820000000001</v>
      </c>
      <c r="I2350" s="286">
        <v>1.6862429999999999</v>
      </c>
      <c r="J2350" s="286">
        <v>1.7474590000000001</v>
      </c>
      <c r="K2350" s="286">
        <v>3.0227640000000005</v>
      </c>
      <c r="L2350" s="286">
        <v>3.079844</v>
      </c>
      <c r="M2350" s="286">
        <v>3.5350380000000001</v>
      </c>
    </row>
    <row r="2351" spans="2:13" ht="13.5" x14ac:dyDescent="0.25">
      <c r="B2351" s="171" t="s">
        <v>4880</v>
      </c>
      <c r="C2351" s="38" t="s">
        <v>2251</v>
      </c>
      <c r="D2351" s="286">
        <v>12.720466</v>
      </c>
      <c r="E2351" s="286">
        <v>12.919356000000001</v>
      </c>
      <c r="F2351" s="286">
        <v>13.006372000000001</v>
      </c>
      <c r="G2351" s="286">
        <v>13.121473999999999</v>
      </c>
      <c r="H2351" s="286">
        <v>13.025402</v>
      </c>
      <c r="I2351" s="286">
        <v>11.452021999999999</v>
      </c>
      <c r="J2351" s="286">
        <v>12.504549999999998</v>
      </c>
      <c r="K2351" s="286">
        <v>13.93024</v>
      </c>
      <c r="L2351" s="286">
        <v>13.869710999999999</v>
      </c>
      <c r="M2351" s="286">
        <v>16.602551999999999</v>
      </c>
    </row>
    <row r="2352" spans="2:13" ht="13.5" x14ac:dyDescent="0.25">
      <c r="B2352" s="171" t="s">
        <v>4881</v>
      </c>
      <c r="C2352" s="38" t="s">
        <v>429</v>
      </c>
      <c r="D2352" s="286">
        <v>24.593584</v>
      </c>
      <c r="E2352" s="286">
        <v>25.256852999999996</v>
      </c>
      <c r="F2352" s="286">
        <v>26.487649000000001</v>
      </c>
      <c r="G2352" s="286">
        <v>27.167058000000004</v>
      </c>
      <c r="H2352" s="286">
        <v>29.579884</v>
      </c>
      <c r="I2352" s="286">
        <v>31.729200000000002</v>
      </c>
      <c r="J2352" s="286">
        <v>32.282753</v>
      </c>
      <c r="K2352" s="286">
        <v>39.757434000000003</v>
      </c>
      <c r="L2352" s="286">
        <v>45.426102</v>
      </c>
      <c r="M2352" s="286">
        <v>42.650496000000004</v>
      </c>
    </row>
    <row r="2353" spans="2:13" ht="13.5" x14ac:dyDescent="0.25">
      <c r="B2353" s="171" t="s">
        <v>4882</v>
      </c>
      <c r="C2353" s="38" t="s">
        <v>2252</v>
      </c>
      <c r="D2353" s="286">
        <v>2.1372260000000001</v>
      </c>
      <c r="E2353" s="286">
        <v>3.8229759999999997</v>
      </c>
      <c r="F2353" s="286">
        <v>3.2131850000000002</v>
      </c>
      <c r="G2353" s="286">
        <v>3.4476330000000002</v>
      </c>
      <c r="H2353" s="286">
        <v>2.6108709999999999</v>
      </c>
      <c r="I2353" s="286">
        <v>3.0871949999999999</v>
      </c>
      <c r="J2353" s="286">
        <v>3.6203859999999999</v>
      </c>
      <c r="K2353" s="286">
        <v>8.3591699999999989</v>
      </c>
      <c r="L2353" s="286">
        <v>11.457883000000001</v>
      </c>
      <c r="M2353" s="286">
        <v>8.9683770000000003</v>
      </c>
    </row>
    <row r="2354" spans="2:13" ht="13.5" x14ac:dyDescent="0.25">
      <c r="B2354" s="171" t="s">
        <v>4883</v>
      </c>
      <c r="C2354" s="38" t="s">
        <v>2253</v>
      </c>
      <c r="D2354" s="286">
        <v>0.57479799999999992</v>
      </c>
      <c r="E2354" s="286">
        <v>0.108172</v>
      </c>
      <c r="F2354" s="286">
        <v>0.19494700000000001</v>
      </c>
      <c r="G2354" s="286">
        <v>0.26977200000000001</v>
      </c>
      <c r="H2354" s="286">
        <v>0.570079</v>
      </c>
      <c r="I2354" s="286">
        <v>8.4796999999999997E-2</v>
      </c>
      <c r="J2354" s="286">
        <v>0.314164</v>
      </c>
      <c r="K2354" s="286">
        <v>0.36514400000000002</v>
      </c>
      <c r="L2354" s="286">
        <v>0.67677699999999996</v>
      </c>
      <c r="M2354" s="286">
        <v>2.2276160000000003</v>
      </c>
    </row>
    <row r="2355" spans="2:13" ht="13.5" x14ac:dyDescent="0.25">
      <c r="B2355" s="171" t="s">
        <v>4884</v>
      </c>
      <c r="C2355" s="38" t="s">
        <v>2254</v>
      </c>
      <c r="D2355" s="286">
        <v>3.8362E-2</v>
      </c>
      <c r="E2355" s="286">
        <v>1.7076000000000001E-2</v>
      </c>
      <c r="F2355" s="286">
        <v>3.3711999999999999E-2</v>
      </c>
      <c r="G2355" s="286">
        <v>9.7060000000000011E-3</v>
      </c>
      <c r="H2355" s="286">
        <v>1.0839E-2</v>
      </c>
      <c r="I2355" s="286">
        <v>7.0049999999999999E-3</v>
      </c>
      <c r="J2355" s="286">
        <v>2.2173999999999999E-2</v>
      </c>
      <c r="K2355" s="286">
        <v>0.10746700000000001</v>
      </c>
      <c r="L2355" s="286">
        <v>0.19122299999999998</v>
      </c>
      <c r="M2355" s="286">
        <v>0.18184400000000001</v>
      </c>
    </row>
    <row r="2356" spans="2:13" ht="13.5" x14ac:dyDescent="0.25">
      <c r="B2356" s="171" t="s">
        <v>4885</v>
      </c>
      <c r="C2356" s="38" t="s">
        <v>2255</v>
      </c>
      <c r="D2356" s="286">
        <v>0</v>
      </c>
      <c r="E2356" s="286">
        <v>0</v>
      </c>
      <c r="F2356" s="286">
        <v>0</v>
      </c>
      <c r="G2356" s="286">
        <v>0</v>
      </c>
      <c r="H2356" s="286">
        <v>0</v>
      </c>
      <c r="I2356" s="286">
        <v>6.1700000000000001E-3</v>
      </c>
      <c r="J2356" s="286">
        <v>2.0816999999999999E-2</v>
      </c>
      <c r="K2356" s="286">
        <v>4.3402999999999997E-2</v>
      </c>
      <c r="L2356" s="286">
        <v>7.6407000000000003E-2</v>
      </c>
      <c r="M2356" s="286">
        <v>0.11350399999999999</v>
      </c>
    </row>
    <row r="2357" spans="2:13" ht="13.5" x14ac:dyDescent="0.25">
      <c r="B2357" s="171" t="s">
        <v>4886</v>
      </c>
      <c r="C2357" s="38" t="s">
        <v>2256</v>
      </c>
      <c r="D2357" s="286">
        <v>0.44503199999999998</v>
      </c>
      <c r="E2357" s="286">
        <v>0.58470200000000006</v>
      </c>
      <c r="F2357" s="286">
        <v>0.36988200000000004</v>
      </c>
      <c r="G2357" s="286">
        <v>0.38585999999999998</v>
      </c>
      <c r="H2357" s="286">
        <v>0.57349000000000006</v>
      </c>
      <c r="I2357" s="286">
        <v>0.707565</v>
      </c>
      <c r="J2357" s="286">
        <v>0.66647699999999999</v>
      </c>
      <c r="K2357" s="286">
        <v>0.77532400000000001</v>
      </c>
      <c r="L2357" s="286">
        <v>0.84543199999999996</v>
      </c>
      <c r="M2357" s="286">
        <v>0.97259799999999985</v>
      </c>
    </row>
    <row r="2358" spans="2:13" ht="13.5" x14ac:dyDescent="0.25">
      <c r="B2358" s="171" t="s">
        <v>4887</v>
      </c>
      <c r="C2358" s="38" t="s">
        <v>2257</v>
      </c>
      <c r="D2358" s="286">
        <v>0</v>
      </c>
      <c r="E2358" s="286">
        <v>0</v>
      </c>
      <c r="F2358" s="286">
        <v>0</v>
      </c>
      <c r="G2358" s="286">
        <v>0</v>
      </c>
      <c r="H2358" s="286">
        <v>0</v>
      </c>
      <c r="I2358" s="286">
        <v>4.7429999999999998E-3</v>
      </c>
      <c r="J2358" s="286">
        <v>1.6990999999999999E-2</v>
      </c>
      <c r="K2358" s="286">
        <v>3.5393999999999995E-2</v>
      </c>
      <c r="L2358" s="286">
        <v>7.2877999999999998E-2</v>
      </c>
      <c r="M2358" s="286">
        <v>3.8568999999999999E-2</v>
      </c>
    </row>
    <row r="2359" spans="2:13" ht="13.5" x14ac:dyDescent="0.25">
      <c r="B2359" s="171" t="s">
        <v>4888</v>
      </c>
      <c r="C2359" s="38" t="s">
        <v>2258</v>
      </c>
      <c r="D2359" s="286">
        <v>7.4590160000000001</v>
      </c>
      <c r="E2359" s="286">
        <v>6.6569849999999997</v>
      </c>
      <c r="F2359" s="286">
        <v>6.85642</v>
      </c>
      <c r="G2359" s="286">
        <v>6.748151</v>
      </c>
      <c r="H2359" s="286">
        <v>8.053685999999999</v>
      </c>
      <c r="I2359" s="286">
        <v>7.9785339999999998</v>
      </c>
      <c r="J2359" s="286">
        <v>8.7436170000000004</v>
      </c>
      <c r="K2359" s="286">
        <v>8.9081739999999989</v>
      </c>
      <c r="L2359" s="286">
        <v>10.12041</v>
      </c>
      <c r="M2359" s="286">
        <v>10.574287000000002</v>
      </c>
    </row>
    <row r="2360" spans="2:13" ht="13.5" x14ac:dyDescent="0.25">
      <c r="B2360" s="171" t="s">
        <v>4889</v>
      </c>
      <c r="C2360" s="38" t="s">
        <v>2259</v>
      </c>
      <c r="D2360" s="286">
        <v>0</v>
      </c>
      <c r="E2360" s="286">
        <v>0</v>
      </c>
      <c r="F2360" s="286">
        <v>0</v>
      </c>
      <c r="G2360" s="286">
        <v>0</v>
      </c>
      <c r="H2360" s="286">
        <v>0</v>
      </c>
      <c r="I2360" s="286">
        <v>7.3300000000000004E-4</v>
      </c>
      <c r="J2360" s="286">
        <v>1.2191E-2</v>
      </c>
      <c r="K2360" s="286">
        <v>2.3920999999999998E-2</v>
      </c>
      <c r="L2360" s="286">
        <v>0.104521</v>
      </c>
      <c r="M2360" s="286">
        <v>8.2778999999999991E-2</v>
      </c>
    </row>
    <row r="2361" spans="2:13" ht="13.5" x14ac:dyDescent="0.25">
      <c r="B2361" s="171" t="s">
        <v>4890</v>
      </c>
      <c r="C2361" s="38" t="s">
        <v>2260</v>
      </c>
      <c r="D2361" s="286">
        <v>1.542532</v>
      </c>
      <c r="E2361" s="286">
        <v>1.749069</v>
      </c>
      <c r="F2361" s="286">
        <v>1.836932</v>
      </c>
      <c r="G2361" s="286">
        <v>1.8041689999999999</v>
      </c>
      <c r="H2361" s="286">
        <v>1.7237530000000001</v>
      </c>
      <c r="I2361" s="286">
        <v>1.7576880000000001</v>
      </c>
      <c r="J2361" s="286">
        <v>1.8465279999999999</v>
      </c>
      <c r="K2361" s="286">
        <v>1.7163240000000002</v>
      </c>
      <c r="L2361" s="286">
        <v>1.9239310000000001</v>
      </c>
      <c r="M2361" s="286">
        <v>2.1652459999999998</v>
      </c>
    </row>
    <row r="2362" spans="2:13" ht="13.5" x14ac:dyDescent="0.25">
      <c r="B2362" s="171" t="s">
        <v>4891</v>
      </c>
      <c r="C2362" s="38" t="s">
        <v>2261</v>
      </c>
      <c r="D2362" s="286">
        <v>27.027192999999997</v>
      </c>
      <c r="E2362" s="286">
        <v>24.133420000000001</v>
      </c>
      <c r="F2362" s="286">
        <v>24.051985999999999</v>
      </c>
      <c r="G2362" s="286">
        <v>27.120857000000001</v>
      </c>
      <c r="H2362" s="286">
        <v>31.330885000000002</v>
      </c>
      <c r="I2362" s="286">
        <v>33.719062000000001</v>
      </c>
      <c r="J2362" s="286">
        <v>39.937035000000002</v>
      </c>
      <c r="K2362" s="286">
        <v>25.974501</v>
      </c>
      <c r="L2362" s="286">
        <v>46.662005000000001</v>
      </c>
      <c r="M2362" s="286">
        <v>57.348413999999991</v>
      </c>
    </row>
    <row r="2363" spans="2:13" ht="13.5" x14ac:dyDescent="0.25">
      <c r="B2363" s="171" t="s">
        <v>4892</v>
      </c>
      <c r="C2363" s="38" t="s">
        <v>2262</v>
      </c>
      <c r="D2363" s="286">
        <v>0</v>
      </c>
      <c r="E2363" s="286">
        <v>0</v>
      </c>
      <c r="F2363" s="286">
        <v>0</v>
      </c>
      <c r="G2363" s="286">
        <v>0</v>
      </c>
      <c r="H2363" s="286">
        <v>0</v>
      </c>
      <c r="I2363" s="286">
        <v>1.2567E-2</v>
      </c>
      <c r="J2363" s="286">
        <v>9.4025999999999998E-2</v>
      </c>
      <c r="K2363" s="286">
        <v>0.59183600000000003</v>
      </c>
      <c r="L2363" s="286">
        <v>0.80867500000000003</v>
      </c>
      <c r="M2363" s="286">
        <v>0.743031</v>
      </c>
    </row>
    <row r="2364" spans="2:13" ht="13.5" x14ac:dyDescent="0.25">
      <c r="B2364" s="171" t="s">
        <v>4893</v>
      </c>
      <c r="C2364" s="38" t="s">
        <v>2263</v>
      </c>
      <c r="D2364" s="286">
        <v>7.6599999999999997E-4</v>
      </c>
      <c r="E2364" s="286">
        <v>0</v>
      </c>
      <c r="F2364" s="286">
        <v>0</v>
      </c>
      <c r="G2364" s="286">
        <v>0</v>
      </c>
      <c r="H2364" s="286">
        <v>0</v>
      </c>
      <c r="I2364" s="286">
        <v>9.3999999999999994E-5</v>
      </c>
      <c r="J2364" s="286">
        <v>4.999E-3</v>
      </c>
      <c r="K2364" s="286">
        <v>1.1851E-2</v>
      </c>
      <c r="L2364" s="286">
        <v>2.3734000000000002E-2</v>
      </c>
      <c r="M2364" s="286">
        <v>3.8712000000000003E-2</v>
      </c>
    </row>
    <row r="2365" spans="2:13" ht="13.5" x14ac:dyDescent="0.25">
      <c r="B2365" s="171" t="s">
        <v>4894</v>
      </c>
      <c r="C2365" s="38" t="s">
        <v>769</v>
      </c>
      <c r="D2365" s="286">
        <v>2.7074999999999998E-2</v>
      </c>
      <c r="E2365" s="286">
        <v>1.5273999999999999E-2</v>
      </c>
      <c r="F2365" s="286">
        <v>1.2413E-2</v>
      </c>
      <c r="G2365" s="286">
        <v>5.352E-3</v>
      </c>
      <c r="H2365" s="286">
        <v>2.349E-3</v>
      </c>
      <c r="I2365" s="286">
        <v>1.413E-3</v>
      </c>
      <c r="J2365" s="286">
        <v>8.8331999999999994E-2</v>
      </c>
      <c r="K2365" s="286">
        <v>0.11474999999999999</v>
      </c>
      <c r="L2365" s="286">
        <v>0.188225</v>
      </c>
      <c r="M2365" s="286">
        <v>0.14602099999999998</v>
      </c>
    </row>
    <row r="2366" spans="2:13" ht="13.5" x14ac:dyDescent="0.25">
      <c r="B2366" s="171" t="s">
        <v>4895</v>
      </c>
      <c r="C2366" s="38" t="s">
        <v>2264</v>
      </c>
      <c r="D2366" s="286">
        <v>0</v>
      </c>
      <c r="E2366" s="286">
        <v>0</v>
      </c>
      <c r="F2366" s="286">
        <v>0</v>
      </c>
      <c r="G2366" s="286">
        <v>0</v>
      </c>
      <c r="H2366" s="286">
        <v>0</v>
      </c>
      <c r="I2366" s="286">
        <v>1.1820000000000001E-3</v>
      </c>
      <c r="J2366" s="286">
        <v>2.0742E-2</v>
      </c>
      <c r="K2366" s="286">
        <v>2.3835000000000002E-2</v>
      </c>
      <c r="L2366" s="286">
        <v>1.1951E-2</v>
      </c>
      <c r="M2366" s="286">
        <v>2.1944999999999999E-2</v>
      </c>
    </row>
    <row r="2367" spans="2:13" ht="13.5" x14ac:dyDescent="0.25">
      <c r="B2367" s="171" t="s">
        <v>4896</v>
      </c>
      <c r="C2367" s="38" t="s">
        <v>2265</v>
      </c>
      <c r="D2367" s="286">
        <v>0.74438300000000002</v>
      </c>
      <c r="E2367" s="286">
        <v>0.65249599999999996</v>
      </c>
      <c r="F2367" s="286">
        <v>0.73189799999999994</v>
      </c>
      <c r="G2367" s="286">
        <v>0.8825019999999999</v>
      </c>
      <c r="H2367" s="286">
        <v>1.0434000000000001</v>
      </c>
      <c r="I2367" s="286">
        <v>1.1633990000000001</v>
      </c>
      <c r="J2367" s="286">
        <v>1.356641</v>
      </c>
      <c r="K2367" s="286">
        <v>1.7397049999999998</v>
      </c>
      <c r="L2367" s="286">
        <v>1.866195</v>
      </c>
      <c r="M2367" s="286">
        <v>1.3052039999999998</v>
      </c>
    </row>
    <row r="2368" spans="2:13" ht="13.5" x14ac:dyDescent="0.25">
      <c r="B2368" s="171" t="s">
        <v>4897</v>
      </c>
      <c r="C2368" s="38" t="s">
        <v>2266</v>
      </c>
      <c r="D2368" s="286">
        <v>7.4375720000000003</v>
      </c>
      <c r="E2368" s="286">
        <v>9.1537439999999997</v>
      </c>
      <c r="F2368" s="286">
        <v>8.0344040000000003</v>
      </c>
      <c r="G2368" s="286">
        <v>7.8400820000000007</v>
      </c>
      <c r="H2368" s="286">
        <v>6.445843</v>
      </c>
      <c r="I2368" s="286">
        <v>6.9725720000000004</v>
      </c>
      <c r="J2368" s="286">
        <v>7.4083509999999997</v>
      </c>
      <c r="K2368" s="286">
        <v>7.6163730000000003</v>
      </c>
      <c r="L2368" s="286">
        <v>8.1842040000000011</v>
      </c>
      <c r="M2368" s="286">
        <v>9.0867629999999995</v>
      </c>
    </row>
    <row r="2369" spans="2:13" ht="13.5" x14ac:dyDescent="0.25">
      <c r="B2369" s="171" t="s">
        <v>4898</v>
      </c>
      <c r="C2369" s="38" t="s">
        <v>2267</v>
      </c>
      <c r="D2369" s="286">
        <v>12.342839999999999</v>
      </c>
      <c r="E2369" s="286">
        <v>11.315850000000001</v>
      </c>
      <c r="F2369" s="286">
        <v>11.960430000000001</v>
      </c>
      <c r="G2369" s="286">
        <v>13.158576999999999</v>
      </c>
      <c r="H2369" s="286">
        <v>14.918096</v>
      </c>
      <c r="I2369" s="286">
        <v>16.336527</v>
      </c>
      <c r="J2369" s="286">
        <v>20.116961999999997</v>
      </c>
      <c r="K2369" s="286">
        <v>19.642495</v>
      </c>
      <c r="L2369" s="286">
        <v>20.361992000000001</v>
      </c>
      <c r="M2369" s="286">
        <v>21.885689000000003</v>
      </c>
    </row>
    <row r="2370" spans="2:13" ht="13.5" x14ac:dyDescent="0.25">
      <c r="B2370" s="171" t="s">
        <v>4899</v>
      </c>
      <c r="C2370" s="38" t="s">
        <v>2268</v>
      </c>
      <c r="D2370" s="286">
        <v>9.6030000000000004E-2</v>
      </c>
      <c r="E2370" s="286">
        <v>7.1251000000000009E-2</v>
      </c>
      <c r="F2370" s="286">
        <v>0</v>
      </c>
      <c r="G2370" s="286">
        <v>0</v>
      </c>
      <c r="H2370" s="286">
        <v>0</v>
      </c>
      <c r="I2370" s="286">
        <v>2.6150000000000001E-3</v>
      </c>
      <c r="J2370" s="286">
        <v>1.3516E-2</v>
      </c>
      <c r="K2370" s="286">
        <v>0.11014600000000001</v>
      </c>
      <c r="L2370" s="286">
        <v>8.8293999999999997E-2</v>
      </c>
      <c r="M2370" s="286">
        <v>8.0504999999999993E-2</v>
      </c>
    </row>
    <row r="2371" spans="2:13" ht="13.5" x14ac:dyDescent="0.25">
      <c r="B2371" s="171" t="s">
        <v>4900</v>
      </c>
      <c r="C2371" s="38" t="s">
        <v>2269</v>
      </c>
      <c r="D2371" s="286">
        <v>0.46526400000000001</v>
      </c>
      <c r="E2371" s="286">
        <v>0.49894900000000003</v>
      </c>
      <c r="F2371" s="286">
        <v>0.49738599999999999</v>
      </c>
      <c r="G2371" s="286">
        <v>0.47551600000000005</v>
      </c>
      <c r="H2371" s="286">
        <v>0.49192399999999997</v>
      </c>
      <c r="I2371" s="286">
        <v>0.52442</v>
      </c>
      <c r="J2371" s="286">
        <v>0.67394899999999991</v>
      </c>
      <c r="K2371" s="286">
        <v>0.95643900000000004</v>
      </c>
      <c r="L2371" s="286">
        <v>1.5960139999999998</v>
      </c>
      <c r="M2371" s="286">
        <v>1.3892760000000002</v>
      </c>
    </row>
    <row r="2372" spans="2:13" ht="13.5" x14ac:dyDescent="0.25">
      <c r="B2372" s="171" t="s">
        <v>4901</v>
      </c>
      <c r="C2372" s="38" t="s">
        <v>2270</v>
      </c>
      <c r="D2372" s="286">
        <v>5.8400920000000003</v>
      </c>
      <c r="E2372" s="286">
        <v>6.7435739999999997</v>
      </c>
      <c r="F2372" s="286">
        <v>3.5602350000000005</v>
      </c>
      <c r="G2372" s="286">
        <v>3.8304350000000005</v>
      </c>
      <c r="H2372" s="286">
        <v>4.3466710000000006</v>
      </c>
      <c r="I2372" s="286">
        <v>4.5109250000000003</v>
      </c>
      <c r="J2372" s="286">
        <v>5.2206039999999998</v>
      </c>
      <c r="K2372" s="286">
        <v>5.6338859999999995</v>
      </c>
      <c r="L2372" s="286">
        <v>2.6438370000000004</v>
      </c>
      <c r="M2372" s="286">
        <v>2.5830099999999998</v>
      </c>
    </row>
    <row r="2373" spans="2:13" ht="13.5" x14ac:dyDescent="0.25">
      <c r="B2373" s="171" t="s">
        <v>4902</v>
      </c>
      <c r="C2373" s="38" t="s">
        <v>2271</v>
      </c>
      <c r="D2373" s="286">
        <v>8.8264189999999996</v>
      </c>
      <c r="E2373" s="286">
        <v>9.1030320000000007</v>
      </c>
      <c r="F2373" s="286">
        <v>8.609964999999999</v>
      </c>
      <c r="G2373" s="286">
        <v>8.7548099999999991</v>
      </c>
      <c r="H2373" s="286">
        <v>10.522276</v>
      </c>
      <c r="I2373" s="286">
        <v>10.671982</v>
      </c>
      <c r="J2373" s="286">
        <v>11.959263999999999</v>
      </c>
      <c r="K2373" s="286">
        <v>13.16602</v>
      </c>
      <c r="L2373" s="286">
        <v>16.363725000000002</v>
      </c>
      <c r="M2373" s="286">
        <v>18.671911000000001</v>
      </c>
    </row>
    <row r="2374" spans="2:13" ht="13.5" x14ac:dyDescent="0.25">
      <c r="B2374" s="171" t="s">
        <v>4903</v>
      </c>
      <c r="C2374" s="38" t="s">
        <v>2272</v>
      </c>
      <c r="D2374" s="286">
        <v>76.384096</v>
      </c>
      <c r="E2374" s="286">
        <v>76.45035</v>
      </c>
      <c r="F2374" s="286">
        <v>73.053295000000006</v>
      </c>
      <c r="G2374" s="286">
        <v>74.624223000000001</v>
      </c>
      <c r="H2374" s="286">
        <v>80.975807000000003</v>
      </c>
      <c r="I2374" s="286">
        <v>89.830199999999991</v>
      </c>
      <c r="J2374" s="286">
        <v>98.247642999999997</v>
      </c>
      <c r="K2374" s="286">
        <v>85.214053000000007</v>
      </c>
      <c r="L2374" s="286">
        <v>105.999381</v>
      </c>
      <c r="M2374" s="286">
        <v>131.775205</v>
      </c>
    </row>
    <row r="2375" spans="2:13" ht="13.5" x14ac:dyDescent="0.25">
      <c r="B2375" s="171" t="s">
        <v>4904</v>
      </c>
      <c r="C2375" s="38" t="s">
        <v>2273</v>
      </c>
      <c r="D2375" s="286">
        <v>2.334E-2</v>
      </c>
      <c r="E2375" s="286">
        <v>0.10169599999999999</v>
      </c>
      <c r="F2375" s="286">
        <v>6.0474E-2</v>
      </c>
      <c r="G2375" s="286">
        <v>2.2331999999999998E-2</v>
      </c>
      <c r="H2375" s="286">
        <v>2.9000999999999999E-2</v>
      </c>
      <c r="I2375" s="286">
        <v>3.8776000000000005E-2</v>
      </c>
      <c r="J2375" s="286">
        <v>5.6375000000000008E-2</v>
      </c>
      <c r="K2375" s="286">
        <v>9.1742000000000004E-2</v>
      </c>
      <c r="L2375" s="286">
        <v>0.136297</v>
      </c>
      <c r="M2375" s="286">
        <v>7.6661000000000007E-2</v>
      </c>
    </row>
    <row r="2376" spans="2:13" ht="13.5" x14ac:dyDescent="0.25">
      <c r="B2376" s="171" t="s">
        <v>4905</v>
      </c>
      <c r="C2376" s="38" t="s">
        <v>2274</v>
      </c>
      <c r="D2376" s="286">
        <v>76.239623000000009</v>
      </c>
      <c r="E2376" s="286">
        <v>78.088582000000002</v>
      </c>
      <c r="F2376" s="286">
        <v>79.296111999999994</v>
      </c>
      <c r="G2376" s="286">
        <v>80.324125000000009</v>
      </c>
      <c r="H2376" s="286">
        <v>90.034452999999999</v>
      </c>
      <c r="I2376" s="286">
        <v>95.399696999999989</v>
      </c>
      <c r="J2376" s="286">
        <v>98.777720999999985</v>
      </c>
      <c r="K2376" s="286">
        <v>97.842293999999995</v>
      </c>
      <c r="L2376" s="286">
        <v>123.98213999999999</v>
      </c>
      <c r="M2376" s="286">
        <v>149.77129299999999</v>
      </c>
    </row>
    <row r="2377" spans="2:13" ht="13.5" x14ac:dyDescent="0.25">
      <c r="B2377" s="171" t="s">
        <v>4906</v>
      </c>
      <c r="C2377" s="38" t="s">
        <v>2275</v>
      </c>
      <c r="D2377" s="286">
        <v>1.8461749999999999</v>
      </c>
      <c r="E2377" s="286">
        <v>0.56076100000000006</v>
      </c>
      <c r="F2377" s="286">
        <v>0.56125599999999998</v>
      </c>
      <c r="G2377" s="286">
        <v>0.57054099999999996</v>
      </c>
      <c r="H2377" s="286">
        <v>0.93969000000000003</v>
      </c>
      <c r="I2377" s="286">
        <v>0.62533900000000009</v>
      </c>
      <c r="J2377" s="286">
        <v>0.77179999999999993</v>
      </c>
      <c r="K2377" s="286">
        <v>0.884158</v>
      </c>
      <c r="L2377" s="286">
        <v>1.6981330000000001</v>
      </c>
      <c r="M2377" s="286">
        <v>1.3016350000000001</v>
      </c>
    </row>
    <row r="2378" spans="2:13" ht="13.5" x14ac:dyDescent="0.25">
      <c r="B2378" s="171" t="s">
        <v>4907</v>
      </c>
      <c r="C2378" s="38" t="s">
        <v>2276</v>
      </c>
      <c r="D2378" s="286">
        <v>0.24216699999999999</v>
      </c>
      <c r="E2378" s="286">
        <v>0.24838199999999999</v>
      </c>
      <c r="F2378" s="286">
        <v>0.26035399999999997</v>
      </c>
      <c r="G2378" s="286">
        <v>0.111888</v>
      </c>
      <c r="H2378" s="286">
        <v>0.217862</v>
      </c>
      <c r="I2378" s="286">
        <v>0.244006</v>
      </c>
      <c r="J2378" s="286">
        <v>0.19775899999999999</v>
      </c>
      <c r="K2378" s="286">
        <v>0.33959800000000001</v>
      </c>
      <c r="L2378" s="286">
        <v>0.82930300000000012</v>
      </c>
      <c r="M2378" s="286">
        <v>1.1741090000000001</v>
      </c>
    </row>
    <row r="2379" spans="2:13" ht="13.5" x14ac:dyDescent="0.25">
      <c r="B2379" s="171" t="s">
        <v>4908</v>
      </c>
      <c r="C2379" s="38" t="s">
        <v>2277</v>
      </c>
      <c r="D2379" s="286">
        <v>5.8693970000000002</v>
      </c>
      <c r="E2379" s="286">
        <v>6.5692310000000003</v>
      </c>
      <c r="F2379" s="286">
        <v>7.5320979999999995</v>
      </c>
      <c r="G2379" s="286">
        <v>8.3136329999999994</v>
      </c>
      <c r="H2379" s="286">
        <v>10.043165999999999</v>
      </c>
      <c r="I2379" s="286">
        <v>11.496111999999998</v>
      </c>
      <c r="J2379" s="286">
        <v>13.417119</v>
      </c>
      <c r="K2379" s="286">
        <v>15.384803</v>
      </c>
      <c r="L2379" s="286">
        <v>18.314185999999999</v>
      </c>
      <c r="M2379" s="286">
        <v>19.448678999999998</v>
      </c>
    </row>
    <row r="2380" spans="2:13" ht="13.5" x14ac:dyDescent="0.25">
      <c r="B2380" s="171" t="s">
        <v>4909</v>
      </c>
      <c r="C2380" s="38" t="s">
        <v>2278</v>
      </c>
      <c r="D2380" s="286">
        <v>0.26682800000000001</v>
      </c>
      <c r="E2380" s="286">
        <v>0.29591999999999996</v>
      </c>
      <c r="F2380" s="286">
        <v>0.21196199999999998</v>
      </c>
      <c r="G2380" s="286">
        <v>8.646899999999999E-2</v>
      </c>
      <c r="H2380" s="286">
        <v>0.27254200000000001</v>
      </c>
      <c r="I2380" s="286">
        <v>0.38556400000000002</v>
      </c>
      <c r="J2380" s="286">
        <v>0.25500899999999999</v>
      </c>
      <c r="K2380" s="286">
        <v>9.9694000000000005E-2</v>
      </c>
      <c r="L2380" s="286">
        <v>0.216643</v>
      </c>
      <c r="M2380" s="286">
        <v>0.28881200000000001</v>
      </c>
    </row>
    <row r="2381" spans="2:13" ht="13.5" x14ac:dyDescent="0.25">
      <c r="B2381" s="171" t="s">
        <v>4910</v>
      </c>
      <c r="C2381" s="38" t="s">
        <v>906</v>
      </c>
      <c r="D2381" s="286">
        <v>0</v>
      </c>
      <c r="E2381" s="286">
        <v>0</v>
      </c>
      <c r="F2381" s="286">
        <v>0</v>
      </c>
      <c r="G2381" s="286">
        <v>0</v>
      </c>
      <c r="H2381" s="286">
        <v>7.4999999999999993E-5</v>
      </c>
      <c r="I2381" s="286">
        <v>1.9289000000000001E-2</v>
      </c>
      <c r="J2381" s="286">
        <v>7.1155999999999997E-2</v>
      </c>
      <c r="K2381" s="286">
        <v>0.11835399999999999</v>
      </c>
      <c r="L2381" s="286">
        <v>0.28602</v>
      </c>
      <c r="M2381" s="286">
        <v>0.23335900000000001</v>
      </c>
    </row>
    <row r="2382" spans="2:13" ht="13.5" x14ac:dyDescent="0.25">
      <c r="B2382" s="171" t="s">
        <v>4911</v>
      </c>
      <c r="C2382" s="38" t="s">
        <v>273</v>
      </c>
      <c r="D2382" s="286">
        <v>0</v>
      </c>
      <c r="E2382" s="286">
        <v>0</v>
      </c>
      <c r="F2382" s="286">
        <v>0</v>
      </c>
      <c r="G2382" s="286">
        <v>0</v>
      </c>
      <c r="H2382" s="286">
        <v>0</v>
      </c>
      <c r="I2382" s="286">
        <v>4.5100000000000001E-4</v>
      </c>
      <c r="J2382" s="286">
        <v>5.1250000000000002E-3</v>
      </c>
      <c r="K2382" s="286">
        <v>2.4653000000000001E-2</v>
      </c>
      <c r="L2382" s="286">
        <v>7.6300000000000007E-2</v>
      </c>
      <c r="M2382" s="286">
        <v>1.8325000000000001E-2</v>
      </c>
    </row>
    <row r="2383" spans="2:13" ht="13.5" x14ac:dyDescent="0.25">
      <c r="B2383" s="171" t="s">
        <v>4912</v>
      </c>
      <c r="C2383" s="38" t="s">
        <v>2279</v>
      </c>
      <c r="D2383" s="286">
        <v>6.7608000000000001E-2</v>
      </c>
      <c r="E2383" s="286">
        <v>2.7950000000000003E-2</v>
      </c>
      <c r="F2383" s="286">
        <v>2.5152999999999998E-2</v>
      </c>
      <c r="G2383" s="286">
        <v>1.4024999999999999E-2</v>
      </c>
      <c r="H2383" s="286">
        <v>4.4275000000000002E-2</v>
      </c>
      <c r="I2383" s="286">
        <v>5.7591999999999997E-2</v>
      </c>
      <c r="J2383" s="286">
        <v>0.19414099999999998</v>
      </c>
      <c r="K2383" s="286">
        <v>0.35031500000000004</v>
      </c>
      <c r="L2383" s="286">
        <v>0.63826499999999997</v>
      </c>
      <c r="M2383" s="286">
        <v>0.48509800000000003</v>
      </c>
    </row>
    <row r="2384" spans="2:13" ht="13.5" x14ac:dyDescent="0.25">
      <c r="B2384" s="171" t="s">
        <v>4913</v>
      </c>
      <c r="C2384" s="38" t="s">
        <v>2280</v>
      </c>
      <c r="D2384" s="286">
        <v>10.047863</v>
      </c>
      <c r="E2384" s="286">
        <v>10.679859</v>
      </c>
      <c r="F2384" s="286">
        <v>10.018588000000001</v>
      </c>
      <c r="G2384" s="286">
        <v>14.468374000000001</v>
      </c>
      <c r="H2384" s="286">
        <v>18.689088000000002</v>
      </c>
      <c r="I2384" s="286">
        <v>20.507639000000001</v>
      </c>
      <c r="J2384" s="286">
        <v>23.183504999999997</v>
      </c>
      <c r="K2384" s="286">
        <v>25.462266999999997</v>
      </c>
      <c r="L2384" s="286">
        <v>30.166277000000001</v>
      </c>
      <c r="M2384" s="286">
        <v>44.146370999999995</v>
      </c>
    </row>
    <row r="2385" spans="2:13" ht="13.5" x14ac:dyDescent="0.25">
      <c r="B2385" s="171" t="s">
        <v>4914</v>
      </c>
      <c r="C2385" s="38" t="s">
        <v>2281</v>
      </c>
      <c r="D2385" s="286">
        <v>0.71795599999999993</v>
      </c>
      <c r="E2385" s="286">
        <v>0.78677700000000006</v>
      </c>
      <c r="F2385" s="286">
        <v>0.66865100000000011</v>
      </c>
      <c r="G2385" s="286">
        <v>0.600854</v>
      </c>
      <c r="H2385" s="286">
        <v>0.78652699999999998</v>
      </c>
      <c r="I2385" s="286">
        <v>1.0436939999999999</v>
      </c>
      <c r="J2385" s="286">
        <v>1.353124</v>
      </c>
      <c r="K2385" s="286">
        <v>1.3578959999999998</v>
      </c>
      <c r="L2385" s="286">
        <v>2.0040100000000001</v>
      </c>
      <c r="M2385" s="286">
        <v>2.7780659999999999</v>
      </c>
    </row>
    <row r="2386" spans="2:13" ht="13.5" x14ac:dyDescent="0.25">
      <c r="B2386" s="171" t="s">
        <v>4915</v>
      </c>
      <c r="C2386" s="38" t="s">
        <v>2282</v>
      </c>
      <c r="D2386" s="286">
        <v>0.22825899999999999</v>
      </c>
      <c r="E2386" s="286">
        <v>0.21102799999999999</v>
      </c>
      <c r="F2386" s="286">
        <v>0.30206300000000003</v>
      </c>
      <c r="G2386" s="286">
        <v>0.31279199999999996</v>
      </c>
      <c r="H2386" s="286">
        <v>0.42227100000000001</v>
      </c>
      <c r="I2386" s="286">
        <v>0.45068300000000006</v>
      </c>
      <c r="J2386" s="286">
        <v>0.46914999999999996</v>
      </c>
      <c r="K2386" s="286">
        <v>0.44171799999999994</v>
      </c>
      <c r="L2386" s="286">
        <v>0.41959099999999999</v>
      </c>
      <c r="M2386" s="286">
        <v>0.46213400000000004</v>
      </c>
    </row>
    <row r="2387" spans="2:13" ht="13.5" x14ac:dyDescent="0.25">
      <c r="B2387" s="174"/>
      <c r="C2387" s="38" t="s">
        <v>29</v>
      </c>
      <c r="D2387" s="286">
        <v>0.7519809999999999</v>
      </c>
      <c r="E2387" s="286">
        <v>0.63693299999999997</v>
      </c>
      <c r="F2387" s="286">
        <v>0.93951800000000008</v>
      </c>
      <c r="G2387" s="286">
        <v>2.0137130000000001</v>
      </c>
      <c r="H2387" s="286">
        <v>2.881278</v>
      </c>
      <c r="I2387" s="286">
        <v>2.2440359999999999</v>
      </c>
      <c r="J2387" s="286">
        <v>3.5993759999999999</v>
      </c>
      <c r="K2387" s="286">
        <v>4.1820389999999996</v>
      </c>
      <c r="L2387" s="286">
        <v>5.3535029999999999</v>
      </c>
      <c r="M2387" s="286">
        <v>7.7410110000000003</v>
      </c>
    </row>
    <row r="2388" spans="2:13" ht="2.25" customHeight="1" x14ac:dyDescent="0.25">
      <c r="B2388" s="174"/>
      <c r="C2388" s="38"/>
      <c r="D2388" s="286"/>
      <c r="E2388" s="286"/>
      <c r="F2388" s="286"/>
      <c r="G2388" s="286"/>
      <c r="H2388" s="286"/>
      <c r="I2388" s="286"/>
      <c r="J2388" s="286"/>
      <c r="K2388" s="286"/>
      <c r="L2388" s="286"/>
      <c r="M2388" s="286"/>
    </row>
    <row r="2389" spans="2:13" ht="13.5" x14ac:dyDescent="0.25">
      <c r="B2389" s="229" t="s">
        <v>2625</v>
      </c>
      <c r="C2389" s="230" t="s">
        <v>2527</v>
      </c>
      <c r="D2389" s="285">
        <f>SUM(D2390:D2496)</f>
        <v>125.42737300000002</v>
      </c>
      <c r="E2389" s="285">
        <f t="shared" ref="E2389:M2389" si="36">SUM(E2390:E2496)</f>
        <v>129.32000599999998</v>
      </c>
      <c r="F2389" s="285">
        <f t="shared" si="36"/>
        <v>140.03424200000006</v>
      </c>
      <c r="G2389" s="285">
        <f t="shared" si="36"/>
        <v>142.79304500000001</v>
      </c>
      <c r="H2389" s="285">
        <f t="shared" si="36"/>
        <v>180.98149499999994</v>
      </c>
      <c r="I2389" s="285">
        <f t="shared" si="36"/>
        <v>205.50576299999997</v>
      </c>
      <c r="J2389" s="285">
        <f t="shared" si="36"/>
        <v>221.48310499999999</v>
      </c>
      <c r="K2389" s="285">
        <f t="shared" si="36"/>
        <v>243.686127</v>
      </c>
      <c r="L2389" s="285">
        <f t="shared" si="36"/>
        <v>335.05989</v>
      </c>
      <c r="M2389" s="285">
        <f t="shared" si="36"/>
        <v>392.19612799999999</v>
      </c>
    </row>
    <row r="2390" spans="2:13" ht="13.5" x14ac:dyDescent="0.25">
      <c r="B2390" s="171" t="s">
        <v>4916</v>
      </c>
      <c r="C2390" s="38" t="s">
        <v>2283</v>
      </c>
      <c r="D2390" s="286">
        <v>0</v>
      </c>
      <c r="E2390" s="286">
        <v>7.1280000000000007E-3</v>
      </c>
      <c r="F2390" s="286">
        <v>0</v>
      </c>
      <c r="G2390" s="286">
        <v>0</v>
      </c>
      <c r="H2390" s="286">
        <v>0</v>
      </c>
      <c r="I2390" s="286">
        <v>1.92E-3</v>
      </c>
      <c r="J2390" s="286">
        <v>3.179E-3</v>
      </c>
      <c r="K2390" s="286">
        <v>5.032E-3</v>
      </c>
      <c r="L2390" s="286">
        <v>5.6527999999999995E-2</v>
      </c>
      <c r="M2390" s="286">
        <v>4.5394999999999998E-2</v>
      </c>
    </row>
    <row r="2391" spans="2:13" ht="13.5" x14ac:dyDescent="0.25">
      <c r="B2391" s="171" t="s">
        <v>4917</v>
      </c>
      <c r="C2391" s="38" t="s">
        <v>2284</v>
      </c>
      <c r="D2391" s="286">
        <v>0.75275899999999996</v>
      </c>
      <c r="E2391" s="286">
        <v>0.489873</v>
      </c>
      <c r="F2391" s="286">
        <v>0.56508000000000003</v>
      </c>
      <c r="G2391" s="286">
        <v>0.63824199999999998</v>
      </c>
      <c r="H2391" s="286">
        <v>0.76217299999999999</v>
      </c>
      <c r="I2391" s="286">
        <v>0.71485900000000002</v>
      </c>
      <c r="J2391" s="286">
        <v>0.629135</v>
      </c>
      <c r="K2391" s="286">
        <v>1.723733</v>
      </c>
      <c r="L2391" s="286">
        <v>0.89881699999999998</v>
      </c>
      <c r="M2391" s="286">
        <v>1.151081</v>
      </c>
    </row>
    <row r="2392" spans="2:13" ht="13.5" x14ac:dyDescent="0.25">
      <c r="B2392" s="171" t="s">
        <v>4918</v>
      </c>
      <c r="C2392" s="38" t="s">
        <v>2285</v>
      </c>
      <c r="D2392" s="286">
        <v>2.164682</v>
      </c>
      <c r="E2392" s="286">
        <v>1.7148319999999999</v>
      </c>
      <c r="F2392" s="286">
        <v>1.6531529999999999</v>
      </c>
      <c r="G2392" s="286">
        <v>1.897286</v>
      </c>
      <c r="H2392" s="286">
        <v>2.023552</v>
      </c>
      <c r="I2392" s="286">
        <v>2.151481</v>
      </c>
      <c r="J2392" s="286">
        <v>1.99735</v>
      </c>
      <c r="K2392" s="286">
        <v>1.7053180000000001</v>
      </c>
      <c r="L2392" s="286">
        <v>2.4176189999999997</v>
      </c>
      <c r="M2392" s="286">
        <v>1.4672350000000001</v>
      </c>
    </row>
    <row r="2393" spans="2:13" ht="13.5" x14ac:dyDescent="0.25">
      <c r="B2393" s="171" t="s">
        <v>4919</v>
      </c>
      <c r="C2393" s="38" t="s">
        <v>2286</v>
      </c>
      <c r="D2393" s="286">
        <v>0.17655699999999999</v>
      </c>
      <c r="E2393" s="286">
        <v>1.0262E-2</v>
      </c>
      <c r="F2393" s="286">
        <v>1.6317999999999999E-2</v>
      </c>
      <c r="G2393" s="286">
        <v>8.4200000000000004E-3</v>
      </c>
      <c r="H2393" s="286">
        <v>7.9120000000000006E-3</v>
      </c>
      <c r="I2393" s="286">
        <v>6.5490000000000001E-3</v>
      </c>
      <c r="J2393" s="286">
        <v>1.0115000000000001E-2</v>
      </c>
      <c r="K2393" s="286">
        <v>6.5850000000000006E-3</v>
      </c>
      <c r="L2393" s="286">
        <v>7.7820000000000007E-3</v>
      </c>
      <c r="M2393" s="286">
        <v>8.3129999999999992E-3</v>
      </c>
    </row>
    <row r="2394" spans="2:13" ht="13.5" x14ac:dyDescent="0.25">
      <c r="B2394" s="171" t="s">
        <v>4920</v>
      </c>
      <c r="C2394" s="38" t="s">
        <v>2287</v>
      </c>
      <c r="D2394" s="286">
        <v>0</v>
      </c>
      <c r="E2394" s="286">
        <v>0</v>
      </c>
      <c r="F2394" s="286">
        <v>0</v>
      </c>
      <c r="G2394" s="286">
        <v>0</v>
      </c>
      <c r="H2394" s="286">
        <v>0</v>
      </c>
      <c r="I2394" s="286">
        <v>0</v>
      </c>
      <c r="J2394" s="286">
        <v>1.562E-3</v>
      </c>
      <c r="K2394" s="286">
        <v>4.1650000000000003E-3</v>
      </c>
      <c r="L2394" s="286">
        <v>5.3509999999999999E-3</v>
      </c>
      <c r="M2394" s="286">
        <v>8.1139999999999997E-3</v>
      </c>
    </row>
    <row r="2395" spans="2:13" ht="13.5" x14ac:dyDescent="0.25">
      <c r="B2395" s="171" t="s">
        <v>4921</v>
      </c>
      <c r="C2395" s="38" t="s">
        <v>2288</v>
      </c>
      <c r="D2395" s="286">
        <v>1.3182670000000001</v>
      </c>
      <c r="E2395" s="286">
        <v>1.8769870000000002</v>
      </c>
      <c r="F2395" s="286">
        <v>1.9607279999999998</v>
      </c>
      <c r="G2395" s="286">
        <v>2.2589449999999998</v>
      </c>
      <c r="H2395" s="286">
        <v>2.5950709999999999</v>
      </c>
      <c r="I2395" s="286">
        <v>2.9794260000000001</v>
      </c>
      <c r="J2395" s="286">
        <v>3.1256719999999998</v>
      </c>
      <c r="K2395" s="286">
        <v>4.4977140000000002</v>
      </c>
      <c r="L2395" s="286">
        <v>6.8804860000000003</v>
      </c>
      <c r="M2395" s="286">
        <v>9.0714319999999997</v>
      </c>
    </row>
    <row r="2396" spans="2:13" ht="13.5" x14ac:dyDescent="0.25">
      <c r="B2396" s="171" t="s">
        <v>4922</v>
      </c>
      <c r="C2396" s="38" t="s">
        <v>2289</v>
      </c>
      <c r="D2396" s="286">
        <v>8.2630999999999996E-2</v>
      </c>
      <c r="E2396" s="286">
        <v>1.3844000000000002E-2</v>
      </c>
      <c r="F2396" s="286">
        <v>2.1313000000000002E-2</v>
      </c>
      <c r="G2396" s="286">
        <v>1.1006E-2</v>
      </c>
      <c r="H2396" s="286">
        <v>1.4755000000000001E-2</v>
      </c>
      <c r="I2396" s="286">
        <v>7.0900000000000008E-3</v>
      </c>
      <c r="J2396" s="286">
        <v>2.5153999999999996E-2</v>
      </c>
      <c r="K2396" s="286">
        <v>2.1024000000000001E-2</v>
      </c>
      <c r="L2396" s="286">
        <v>2.5590000000000002E-2</v>
      </c>
      <c r="M2396" s="286">
        <v>4.1176000000000004E-2</v>
      </c>
    </row>
    <row r="2397" spans="2:13" ht="13.5" x14ac:dyDescent="0.25">
      <c r="B2397" s="171" t="s">
        <v>4923</v>
      </c>
      <c r="C2397" s="38" t="s">
        <v>2290</v>
      </c>
      <c r="D2397" s="286">
        <v>0</v>
      </c>
      <c r="E2397" s="286">
        <v>0</v>
      </c>
      <c r="F2397" s="286">
        <v>0</v>
      </c>
      <c r="G2397" s="286">
        <v>0</v>
      </c>
      <c r="H2397" s="286">
        <v>0</v>
      </c>
      <c r="I2397" s="286">
        <v>0</v>
      </c>
      <c r="J2397" s="286">
        <v>0</v>
      </c>
      <c r="K2397" s="286">
        <v>7.3969999999999999E-3</v>
      </c>
      <c r="L2397" s="286">
        <v>8.4440000000000001E-3</v>
      </c>
      <c r="M2397" s="286">
        <v>4.15E-4</v>
      </c>
    </row>
    <row r="2398" spans="2:13" ht="13.5" x14ac:dyDescent="0.25">
      <c r="B2398" s="171" t="s">
        <v>4924</v>
      </c>
      <c r="C2398" s="38" t="s">
        <v>2291</v>
      </c>
      <c r="D2398" s="286">
        <v>0.280808</v>
      </c>
      <c r="E2398" s="286">
        <v>0.32110300000000003</v>
      </c>
      <c r="F2398" s="286">
        <v>0.28729199999999999</v>
      </c>
      <c r="G2398" s="286">
        <v>0.212364</v>
      </c>
      <c r="H2398" s="286">
        <v>0.18317600000000001</v>
      </c>
      <c r="I2398" s="286">
        <v>0.14084199999999999</v>
      </c>
      <c r="J2398" s="286">
        <v>0.120562</v>
      </c>
      <c r="K2398" s="286">
        <v>0.123473</v>
      </c>
      <c r="L2398" s="286">
        <v>0.14186799999999999</v>
      </c>
      <c r="M2398" s="286">
        <v>0.203374</v>
      </c>
    </row>
    <row r="2399" spans="2:13" ht="13.5" x14ac:dyDescent="0.25">
      <c r="B2399" s="171" t="s">
        <v>4925</v>
      </c>
      <c r="C2399" s="38" t="s">
        <v>2292</v>
      </c>
      <c r="D2399" s="286">
        <v>0</v>
      </c>
      <c r="E2399" s="286">
        <v>0</v>
      </c>
      <c r="F2399" s="286">
        <v>0</v>
      </c>
      <c r="G2399" s="286">
        <v>0</v>
      </c>
      <c r="H2399" s="286">
        <v>0</v>
      </c>
      <c r="I2399" s="286">
        <v>3.0400000000000002E-3</v>
      </c>
      <c r="J2399" s="286">
        <v>1.6395E-2</v>
      </c>
      <c r="K2399" s="286">
        <v>3.081E-3</v>
      </c>
      <c r="L2399" s="286">
        <v>9.5790000000000007E-3</v>
      </c>
      <c r="M2399" s="286">
        <v>5.4799999999999996E-3</v>
      </c>
    </row>
    <row r="2400" spans="2:13" ht="13.5" x14ac:dyDescent="0.25">
      <c r="B2400" s="171" t="s">
        <v>4926</v>
      </c>
      <c r="C2400" s="38" t="s">
        <v>2293</v>
      </c>
      <c r="D2400" s="286">
        <v>6.2105E-2</v>
      </c>
      <c r="E2400" s="286">
        <v>0.10569600000000001</v>
      </c>
      <c r="F2400" s="286">
        <v>0.20152300000000001</v>
      </c>
      <c r="G2400" s="286">
        <v>0.136825</v>
      </c>
      <c r="H2400" s="286">
        <v>5.5664000000000005E-2</v>
      </c>
      <c r="I2400" s="286">
        <v>5.7672999999999995E-2</v>
      </c>
      <c r="J2400" s="286">
        <v>6.0800999999999994E-2</v>
      </c>
      <c r="K2400" s="286">
        <v>4.6810000000000004E-2</v>
      </c>
      <c r="L2400" s="286">
        <v>3.4235000000000002E-2</v>
      </c>
      <c r="M2400" s="286">
        <v>7.3554999999999995E-2</v>
      </c>
    </row>
    <row r="2401" spans="2:13" ht="13.5" x14ac:dyDescent="0.25">
      <c r="B2401" s="171" t="s">
        <v>4927</v>
      </c>
      <c r="C2401" s="38" t="s">
        <v>2294</v>
      </c>
      <c r="D2401" s="286">
        <v>2.8775539999999999</v>
      </c>
      <c r="E2401" s="286">
        <v>3.1213380000000002</v>
      </c>
      <c r="F2401" s="286">
        <v>3.562468</v>
      </c>
      <c r="G2401" s="286">
        <v>3.7235050000000003</v>
      </c>
      <c r="H2401" s="286">
        <v>3.7402359999999999</v>
      </c>
      <c r="I2401" s="286">
        <v>4.3045660000000003</v>
      </c>
      <c r="J2401" s="286">
        <v>4.7683</v>
      </c>
      <c r="K2401" s="286">
        <v>5.2588179999999998</v>
      </c>
      <c r="L2401" s="286">
        <v>7.8355329999999999</v>
      </c>
      <c r="M2401" s="286">
        <v>8.6742609999999996</v>
      </c>
    </row>
    <row r="2402" spans="2:13" ht="13.5" x14ac:dyDescent="0.25">
      <c r="B2402" s="171" t="s">
        <v>4928</v>
      </c>
      <c r="C2402" s="38" t="s">
        <v>2295</v>
      </c>
      <c r="D2402" s="286">
        <v>0</v>
      </c>
      <c r="E2402" s="286">
        <v>0</v>
      </c>
      <c r="F2402" s="286">
        <v>0</v>
      </c>
      <c r="G2402" s="286">
        <v>0</v>
      </c>
      <c r="H2402" s="286">
        <v>0</v>
      </c>
      <c r="I2402" s="286">
        <v>2.5340000000000002E-3</v>
      </c>
      <c r="J2402" s="286">
        <v>9.6880000000000004E-3</v>
      </c>
      <c r="K2402" s="286">
        <v>1.1053E-2</v>
      </c>
      <c r="L2402" s="286">
        <v>2.8160999999999999E-2</v>
      </c>
      <c r="M2402" s="286">
        <v>1.4709E-2</v>
      </c>
    </row>
    <row r="2403" spans="2:13" ht="13.5" x14ac:dyDescent="0.25">
      <c r="B2403" s="171" t="s">
        <v>4929</v>
      </c>
      <c r="C2403" s="38" t="s">
        <v>2296</v>
      </c>
      <c r="D2403" s="286">
        <v>0</v>
      </c>
      <c r="E2403" s="286">
        <v>0</v>
      </c>
      <c r="F2403" s="286">
        <v>0</v>
      </c>
      <c r="G2403" s="286">
        <v>0</v>
      </c>
      <c r="H2403" s="286">
        <v>0</v>
      </c>
      <c r="I2403" s="286">
        <v>0</v>
      </c>
      <c r="J2403" s="286">
        <v>0</v>
      </c>
      <c r="K2403" s="286">
        <v>8.4320000000000003E-3</v>
      </c>
      <c r="L2403" s="286">
        <v>1.9652000000000003E-2</v>
      </c>
      <c r="M2403" s="286">
        <v>7.6350000000000003E-3</v>
      </c>
    </row>
    <row r="2404" spans="2:13" ht="13.5" x14ac:dyDescent="0.25">
      <c r="B2404" s="171" t="s">
        <v>4930</v>
      </c>
      <c r="C2404" s="38" t="s">
        <v>2297</v>
      </c>
      <c r="D2404" s="286">
        <v>0</v>
      </c>
      <c r="E2404" s="286">
        <v>0</v>
      </c>
      <c r="F2404" s="286">
        <v>0</v>
      </c>
      <c r="G2404" s="286">
        <v>0</v>
      </c>
      <c r="H2404" s="286">
        <v>0</v>
      </c>
      <c r="I2404" s="286">
        <v>9.7E-5</v>
      </c>
      <c r="J2404" s="286">
        <v>5.3680000000000004E-3</v>
      </c>
      <c r="K2404" s="286">
        <v>2.1263000000000004E-2</v>
      </c>
      <c r="L2404" s="286">
        <v>3.6160999999999999E-2</v>
      </c>
      <c r="M2404" s="286">
        <v>2.5128999999999999E-2</v>
      </c>
    </row>
    <row r="2405" spans="2:13" ht="13.5" x14ac:dyDescent="0.25">
      <c r="B2405" s="171" t="s">
        <v>4931</v>
      </c>
      <c r="C2405" s="38" t="s">
        <v>2298</v>
      </c>
      <c r="D2405" s="286">
        <v>7.8823000000000004E-2</v>
      </c>
      <c r="E2405" s="286">
        <v>0.147232</v>
      </c>
      <c r="F2405" s="286">
        <v>0.14101699999999998</v>
      </c>
      <c r="G2405" s="286">
        <v>0.13323299999999999</v>
      </c>
      <c r="H2405" s="286">
        <v>0.11582200000000001</v>
      </c>
      <c r="I2405" s="286">
        <v>0.183528</v>
      </c>
      <c r="J2405" s="286">
        <v>0.27126600000000001</v>
      </c>
      <c r="K2405" s="286">
        <v>1.607488</v>
      </c>
      <c r="L2405" s="286">
        <v>0.51020600000000005</v>
      </c>
      <c r="M2405" s="286">
        <v>0.55730000000000002</v>
      </c>
    </row>
    <row r="2406" spans="2:13" ht="13.5" x14ac:dyDescent="0.25">
      <c r="B2406" s="171" t="s">
        <v>4932</v>
      </c>
      <c r="C2406" s="38" t="s">
        <v>2299</v>
      </c>
      <c r="D2406" s="286">
        <v>0</v>
      </c>
      <c r="E2406" s="286">
        <v>0</v>
      </c>
      <c r="F2406" s="286">
        <v>0</v>
      </c>
      <c r="G2406" s="286">
        <v>0</v>
      </c>
      <c r="H2406" s="286">
        <v>0</v>
      </c>
      <c r="I2406" s="286">
        <v>0</v>
      </c>
      <c r="J2406" s="286">
        <v>2.3500000000000001E-3</v>
      </c>
      <c r="K2406" s="286">
        <v>1.9458E-2</v>
      </c>
      <c r="L2406" s="286">
        <v>8.3340000000000011E-3</v>
      </c>
      <c r="M2406" s="286">
        <v>1.0123E-2</v>
      </c>
    </row>
    <row r="2407" spans="2:13" ht="13.5" x14ac:dyDescent="0.25">
      <c r="B2407" s="171" t="s">
        <v>4933</v>
      </c>
      <c r="C2407" s="38" t="s">
        <v>2300</v>
      </c>
      <c r="D2407" s="286">
        <v>1.1E-5</v>
      </c>
      <c r="E2407" s="286">
        <v>0</v>
      </c>
      <c r="F2407" s="286">
        <v>1.2400000000000001E-4</v>
      </c>
      <c r="G2407" s="286">
        <v>0</v>
      </c>
      <c r="H2407" s="286">
        <v>0</v>
      </c>
      <c r="I2407" s="286">
        <v>0</v>
      </c>
      <c r="J2407" s="286">
        <v>5.0720000000000001E-3</v>
      </c>
      <c r="K2407" s="286">
        <v>7.1000000000000005E-5</v>
      </c>
      <c r="L2407" s="286">
        <v>7.6000000000000004E-4</v>
      </c>
      <c r="M2407" s="286">
        <v>8.4599999999999996E-4</v>
      </c>
    </row>
    <row r="2408" spans="2:13" ht="13.5" x14ac:dyDescent="0.25">
      <c r="B2408" s="171" t="s">
        <v>4934</v>
      </c>
      <c r="C2408" s="38" t="s">
        <v>2301</v>
      </c>
      <c r="D2408" s="286">
        <v>0</v>
      </c>
      <c r="E2408" s="286">
        <v>0</v>
      </c>
      <c r="F2408" s="286">
        <v>0</v>
      </c>
      <c r="G2408" s="286">
        <v>0</v>
      </c>
      <c r="H2408" s="286">
        <v>0</v>
      </c>
      <c r="I2408" s="286">
        <v>0</v>
      </c>
      <c r="J2408" s="286">
        <v>0</v>
      </c>
      <c r="K2408" s="286">
        <v>8.5159999999999993E-3</v>
      </c>
      <c r="L2408" s="286">
        <v>1.3313999999999999E-2</v>
      </c>
      <c r="M2408" s="286">
        <v>6.0670000000000003E-3</v>
      </c>
    </row>
    <row r="2409" spans="2:13" ht="13.5" x14ac:dyDescent="0.25">
      <c r="B2409" s="171" t="s">
        <v>4935</v>
      </c>
      <c r="C2409" s="38" t="s">
        <v>2302</v>
      </c>
      <c r="D2409" s="286">
        <v>0</v>
      </c>
      <c r="E2409" s="286">
        <v>0</v>
      </c>
      <c r="F2409" s="286">
        <v>0</v>
      </c>
      <c r="G2409" s="286">
        <v>0</v>
      </c>
      <c r="H2409" s="286">
        <v>0</v>
      </c>
      <c r="I2409" s="286">
        <v>0</v>
      </c>
      <c r="J2409" s="286">
        <v>2.9500000000000001E-4</v>
      </c>
      <c r="K2409" s="286">
        <v>1.5200000000000001E-4</v>
      </c>
      <c r="L2409" s="286">
        <v>3.0800000000000001E-4</v>
      </c>
      <c r="M2409" s="286">
        <v>3.0699999999999998E-3</v>
      </c>
    </row>
    <row r="2410" spans="2:13" ht="13.5" x14ac:dyDescent="0.25">
      <c r="B2410" s="171" t="s">
        <v>4936</v>
      </c>
      <c r="C2410" s="38" t="s">
        <v>2303</v>
      </c>
      <c r="D2410" s="286">
        <v>0</v>
      </c>
      <c r="E2410" s="286">
        <v>0</v>
      </c>
      <c r="F2410" s="286">
        <v>0</v>
      </c>
      <c r="G2410" s="286">
        <v>0</v>
      </c>
      <c r="H2410" s="286">
        <v>0</v>
      </c>
      <c r="I2410" s="286">
        <v>6.4519999999999994E-3</v>
      </c>
      <c r="J2410" s="286">
        <v>1.5862000000000001E-2</v>
      </c>
      <c r="K2410" s="286">
        <v>1.3602E-2</v>
      </c>
      <c r="L2410" s="286">
        <v>6.1624000000000005E-2</v>
      </c>
      <c r="M2410" s="286">
        <v>1.4759000000000001E-2</v>
      </c>
    </row>
    <row r="2411" spans="2:13" ht="13.5" x14ac:dyDescent="0.25">
      <c r="B2411" s="171" t="s">
        <v>4937</v>
      </c>
      <c r="C2411" s="38" t="s">
        <v>2304</v>
      </c>
      <c r="D2411" s="286">
        <v>0.23016799999999998</v>
      </c>
      <c r="E2411" s="286">
        <v>0.16242100000000001</v>
      </c>
      <c r="F2411" s="286">
        <v>0.246529</v>
      </c>
      <c r="G2411" s="286">
        <v>0.23424800000000001</v>
      </c>
      <c r="H2411" s="286">
        <v>0.269675</v>
      </c>
      <c r="I2411" s="286">
        <v>0.28880600000000001</v>
      </c>
      <c r="J2411" s="286">
        <v>0.33595200000000003</v>
      </c>
      <c r="K2411" s="286">
        <v>1.552316</v>
      </c>
      <c r="L2411" s="286">
        <v>0.91874900000000004</v>
      </c>
      <c r="M2411" s="286">
        <v>1.1929620000000001</v>
      </c>
    </row>
    <row r="2412" spans="2:13" ht="13.5" x14ac:dyDescent="0.25">
      <c r="B2412" s="171" t="s">
        <v>4938</v>
      </c>
      <c r="C2412" s="38" t="s">
        <v>2305</v>
      </c>
      <c r="D2412" s="286">
        <v>0</v>
      </c>
      <c r="E2412" s="286">
        <v>0</v>
      </c>
      <c r="F2412" s="286">
        <v>0</v>
      </c>
      <c r="G2412" s="286">
        <v>0</v>
      </c>
      <c r="H2412" s="286">
        <v>0</v>
      </c>
      <c r="I2412" s="286">
        <v>0</v>
      </c>
      <c r="J2412" s="286">
        <v>0</v>
      </c>
      <c r="K2412" s="286">
        <v>4.2400000000000001E-4</v>
      </c>
      <c r="L2412" s="286">
        <v>0</v>
      </c>
      <c r="M2412" s="286">
        <v>1.76E-4</v>
      </c>
    </row>
    <row r="2413" spans="2:13" ht="13.5" x14ac:dyDescent="0.25">
      <c r="B2413" s="171" t="s">
        <v>4939</v>
      </c>
      <c r="C2413" s="38" t="s">
        <v>2306</v>
      </c>
      <c r="D2413" s="286">
        <v>5.5999999999999999E-5</v>
      </c>
      <c r="E2413" s="286">
        <v>0</v>
      </c>
      <c r="F2413" s="286">
        <v>0</v>
      </c>
      <c r="G2413" s="286">
        <v>0</v>
      </c>
      <c r="H2413" s="286">
        <v>0</v>
      </c>
      <c r="I2413" s="286">
        <v>0</v>
      </c>
      <c r="J2413" s="286">
        <v>1.9889999999999999E-3</v>
      </c>
      <c r="K2413" s="286">
        <v>1.8430000000000002E-2</v>
      </c>
      <c r="L2413" s="286">
        <v>1.7260000000000001E-2</v>
      </c>
      <c r="M2413" s="286">
        <v>1.3437000000000001E-2</v>
      </c>
    </row>
    <row r="2414" spans="2:13" ht="13.5" x14ac:dyDescent="0.25">
      <c r="B2414" s="171" t="s">
        <v>4940</v>
      </c>
      <c r="C2414" s="38" t="s">
        <v>2307</v>
      </c>
      <c r="D2414" s="286">
        <v>0</v>
      </c>
      <c r="E2414" s="286">
        <v>0</v>
      </c>
      <c r="F2414" s="286">
        <v>0</v>
      </c>
      <c r="G2414" s="286">
        <v>0</v>
      </c>
      <c r="H2414" s="286">
        <v>0.17797299999999999</v>
      </c>
      <c r="I2414" s="286">
        <v>0.14888200000000001</v>
      </c>
      <c r="J2414" s="286">
        <v>4.4941000000000009E-2</v>
      </c>
      <c r="K2414" s="286">
        <v>2.9606E-2</v>
      </c>
      <c r="L2414" s="286">
        <v>5.0984000000000002E-2</v>
      </c>
      <c r="M2414" s="286">
        <v>3.5755999999999996E-2</v>
      </c>
    </row>
    <row r="2415" spans="2:13" ht="13.5" x14ac:dyDescent="0.25">
      <c r="B2415" s="171" t="s">
        <v>4941</v>
      </c>
      <c r="C2415" s="38" t="s">
        <v>2308</v>
      </c>
      <c r="D2415" s="286">
        <v>0.31625700000000001</v>
      </c>
      <c r="E2415" s="286">
        <v>1.0331E-2</v>
      </c>
      <c r="F2415" s="286">
        <v>0</v>
      </c>
      <c r="G2415" s="286">
        <v>0</v>
      </c>
      <c r="H2415" s="286">
        <v>0</v>
      </c>
      <c r="I2415" s="286">
        <v>0</v>
      </c>
      <c r="J2415" s="286">
        <v>2.3E-5</v>
      </c>
      <c r="K2415" s="286">
        <v>1.2239E-2</v>
      </c>
      <c r="L2415" s="286">
        <v>8.0090000000000005E-3</v>
      </c>
      <c r="M2415" s="286">
        <v>1.0279E-2</v>
      </c>
    </row>
    <row r="2416" spans="2:13" ht="13.5" x14ac:dyDescent="0.25">
      <c r="B2416" s="171" t="s">
        <v>4942</v>
      </c>
      <c r="C2416" s="38" t="s">
        <v>2309</v>
      </c>
      <c r="D2416" s="286">
        <v>0.33739799999999998</v>
      </c>
      <c r="E2416" s="286">
        <v>0.44610699999999998</v>
      </c>
      <c r="F2416" s="286">
        <v>0.45864100000000002</v>
      </c>
      <c r="G2416" s="286">
        <v>0.47167300000000001</v>
      </c>
      <c r="H2416" s="286">
        <v>0.52377499999999999</v>
      </c>
      <c r="I2416" s="286">
        <v>0.608873</v>
      </c>
      <c r="J2416" s="286">
        <v>0.67442199999999997</v>
      </c>
      <c r="K2416" s="286">
        <v>1.2703470000000001</v>
      </c>
      <c r="L2416" s="286">
        <v>1.2895829999999999</v>
      </c>
      <c r="M2416" s="286">
        <v>1.422504</v>
      </c>
    </row>
    <row r="2417" spans="2:13" ht="13.5" x14ac:dyDescent="0.25">
      <c r="B2417" s="171" t="s">
        <v>4943</v>
      </c>
      <c r="C2417" s="38" t="s">
        <v>2310</v>
      </c>
      <c r="D2417" s="286">
        <v>1.8204999999999999E-2</v>
      </c>
      <c r="E2417" s="286">
        <v>2.9082999999999998E-2</v>
      </c>
      <c r="F2417" s="286">
        <v>1.6053999999999999E-2</v>
      </c>
      <c r="G2417" s="286">
        <v>9.1820000000000009E-3</v>
      </c>
      <c r="H2417" s="286">
        <v>2.6329999999999999E-3</v>
      </c>
      <c r="I2417" s="286">
        <v>5.9810000000000002E-3</v>
      </c>
      <c r="J2417" s="286">
        <v>1.8565999999999999E-2</v>
      </c>
      <c r="K2417" s="286">
        <v>5.0678000000000001E-2</v>
      </c>
      <c r="L2417" s="286">
        <v>3.2825E-2</v>
      </c>
      <c r="M2417" s="286">
        <v>5.7236000000000009E-2</v>
      </c>
    </row>
    <row r="2418" spans="2:13" ht="13.5" x14ac:dyDescent="0.25">
      <c r="B2418" s="171" t="s">
        <v>4944</v>
      </c>
      <c r="C2418" s="38" t="s">
        <v>2311</v>
      </c>
      <c r="D2418" s="286">
        <v>5.8018000000000007E-2</v>
      </c>
      <c r="E2418" s="286">
        <v>7.1141999999999997E-2</v>
      </c>
      <c r="F2418" s="286">
        <v>8.6819000000000007E-2</v>
      </c>
      <c r="G2418" s="286">
        <v>8.6657999999999999E-2</v>
      </c>
      <c r="H2418" s="286">
        <v>6.2119000000000001E-2</v>
      </c>
      <c r="I2418" s="286">
        <v>6.4746999999999999E-2</v>
      </c>
      <c r="J2418" s="286">
        <v>6.9133E-2</v>
      </c>
      <c r="K2418" s="286">
        <v>0.102741</v>
      </c>
      <c r="L2418" s="286">
        <v>0.14522599999999999</v>
      </c>
      <c r="M2418" s="286">
        <v>0.120918</v>
      </c>
    </row>
    <row r="2419" spans="2:13" ht="13.5" x14ac:dyDescent="0.25">
      <c r="B2419" s="171" t="s">
        <v>4945</v>
      </c>
      <c r="C2419" s="38" t="s">
        <v>2312</v>
      </c>
      <c r="D2419" s="286">
        <v>1.7334000000000002E-2</v>
      </c>
      <c r="E2419" s="286">
        <v>7.94E-4</v>
      </c>
      <c r="F2419" s="286">
        <v>0</v>
      </c>
      <c r="G2419" s="286">
        <v>0</v>
      </c>
      <c r="H2419" s="286">
        <v>0</v>
      </c>
      <c r="I2419" s="286">
        <v>0</v>
      </c>
      <c r="J2419" s="286">
        <v>4.6340000000000001E-3</v>
      </c>
      <c r="K2419" s="286">
        <v>1.4580000000000001E-3</v>
      </c>
      <c r="L2419" s="286">
        <v>3.2731000000000003E-2</v>
      </c>
      <c r="M2419" s="286">
        <v>2.5240000000000002E-2</v>
      </c>
    </row>
    <row r="2420" spans="2:13" ht="13.5" x14ac:dyDescent="0.25">
      <c r="B2420" s="171" t="s">
        <v>4946</v>
      </c>
      <c r="C2420" s="38" t="s">
        <v>2313</v>
      </c>
      <c r="D2420" s="286">
        <v>0</v>
      </c>
      <c r="E2420" s="286">
        <v>0</v>
      </c>
      <c r="F2420" s="286">
        <v>0</v>
      </c>
      <c r="G2420" s="286">
        <v>0</v>
      </c>
      <c r="H2420" s="286">
        <v>0</v>
      </c>
      <c r="I2420" s="286">
        <v>0</v>
      </c>
      <c r="J2420" s="286">
        <v>3.3519999999999999E-3</v>
      </c>
      <c r="K2420" s="286">
        <v>1.7618000000000002E-2</v>
      </c>
      <c r="L2420" s="286">
        <v>2.5973000000000003E-2</v>
      </c>
      <c r="M2420" s="286">
        <v>4.7268999999999999E-2</v>
      </c>
    </row>
    <row r="2421" spans="2:13" ht="13.5" x14ac:dyDescent="0.25">
      <c r="B2421" s="171" t="s">
        <v>4947</v>
      </c>
      <c r="C2421" s="38" t="s">
        <v>2314</v>
      </c>
      <c r="D2421" s="286">
        <v>9.9552000000000002E-2</v>
      </c>
      <c r="E2421" s="286">
        <v>8.1809999999999994E-2</v>
      </c>
      <c r="F2421" s="286">
        <v>0.14191300000000001</v>
      </c>
      <c r="G2421" s="286">
        <v>7.1072999999999997E-2</v>
      </c>
      <c r="H2421" s="286">
        <v>4.8980999999999997E-2</v>
      </c>
      <c r="I2421" s="286">
        <v>6.3384999999999997E-2</v>
      </c>
      <c r="J2421" s="286">
        <v>6.7787E-2</v>
      </c>
      <c r="K2421" s="286">
        <v>7.7211000000000002E-2</v>
      </c>
      <c r="L2421" s="286">
        <v>9.8640000000000005E-2</v>
      </c>
      <c r="M2421" s="286">
        <v>0.100687</v>
      </c>
    </row>
    <row r="2422" spans="2:13" ht="13.5" x14ac:dyDescent="0.25">
      <c r="B2422" s="171" t="s">
        <v>4948</v>
      </c>
      <c r="C2422" s="38" t="s">
        <v>2315</v>
      </c>
      <c r="D2422" s="286">
        <v>9.0242000000000003E-2</v>
      </c>
      <c r="E2422" s="286">
        <v>8.4475000000000008E-2</v>
      </c>
      <c r="F2422" s="286">
        <v>0.11824799999999999</v>
      </c>
      <c r="G2422" s="286">
        <v>8.7377999999999983E-2</v>
      </c>
      <c r="H2422" s="286">
        <v>0.132351</v>
      </c>
      <c r="I2422" s="286">
        <v>0.19706499999999999</v>
      </c>
      <c r="J2422" s="286">
        <v>0.11952</v>
      </c>
      <c r="K2422" s="286">
        <v>0.27290199999999998</v>
      </c>
      <c r="L2422" s="286">
        <v>0.18548700000000001</v>
      </c>
      <c r="M2422" s="286">
        <v>0.28118300000000002</v>
      </c>
    </row>
    <row r="2423" spans="2:13" ht="13.5" x14ac:dyDescent="0.25">
      <c r="B2423" s="171" t="s">
        <v>4949</v>
      </c>
      <c r="C2423" s="38" t="s">
        <v>2316</v>
      </c>
      <c r="D2423" s="286">
        <v>0</v>
      </c>
      <c r="E2423" s="286">
        <v>3.4699999999999998E-4</v>
      </c>
      <c r="F2423" s="286">
        <v>0</v>
      </c>
      <c r="G2423" s="286">
        <v>0</v>
      </c>
      <c r="H2423" s="286">
        <v>0</v>
      </c>
      <c r="I2423" s="286">
        <v>0</v>
      </c>
      <c r="J2423" s="286">
        <v>1.6100000000000001E-4</v>
      </c>
      <c r="K2423" s="286">
        <v>1.2300000000000001E-4</v>
      </c>
      <c r="L2423" s="286">
        <v>2.3000000000000001E-4</v>
      </c>
      <c r="M2423" s="286">
        <v>9.2080000000000009E-3</v>
      </c>
    </row>
    <row r="2424" spans="2:13" ht="13.5" x14ac:dyDescent="0.25">
      <c r="B2424" s="171" t="s">
        <v>4950</v>
      </c>
      <c r="C2424" s="38" t="s">
        <v>2317</v>
      </c>
      <c r="D2424" s="286">
        <v>0.42871999999999999</v>
      </c>
      <c r="E2424" s="286">
        <v>0.46839499999999995</v>
      </c>
      <c r="F2424" s="286">
        <v>0.577372</v>
      </c>
      <c r="G2424" s="286">
        <v>0.69813299999999989</v>
      </c>
      <c r="H2424" s="286">
        <v>0.7317530000000001</v>
      </c>
      <c r="I2424" s="286">
        <v>0.78572900000000001</v>
      </c>
      <c r="J2424" s="286">
        <v>0.72399499999999994</v>
      </c>
      <c r="K2424" s="286">
        <v>0.69641500000000001</v>
      </c>
      <c r="L2424" s="286">
        <v>0.93866300000000003</v>
      </c>
      <c r="M2424" s="286">
        <v>0.68659099999999995</v>
      </c>
    </row>
    <row r="2425" spans="2:13" ht="13.5" x14ac:dyDescent="0.25">
      <c r="B2425" s="171" t="s">
        <v>4951</v>
      </c>
      <c r="C2425" s="38" t="s">
        <v>2318</v>
      </c>
      <c r="D2425" s="286">
        <v>0</v>
      </c>
      <c r="E2425" s="286">
        <v>0</v>
      </c>
      <c r="F2425" s="286">
        <v>0</v>
      </c>
      <c r="G2425" s="286">
        <v>0</v>
      </c>
      <c r="H2425" s="286">
        <v>0</v>
      </c>
      <c r="I2425" s="286">
        <v>0</v>
      </c>
      <c r="J2425" s="286">
        <v>1.699E-3</v>
      </c>
      <c r="K2425" s="286">
        <v>1.9973999999999999E-2</v>
      </c>
      <c r="L2425" s="286">
        <v>4.8451000000000001E-2</v>
      </c>
      <c r="M2425" s="286">
        <v>2.4451000000000001E-2</v>
      </c>
    </row>
    <row r="2426" spans="2:13" ht="13.5" x14ac:dyDescent="0.25">
      <c r="B2426" s="171" t="s">
        <v>4952</v>
      </c>
      <c r="C2426" s="38" t="s">
        <v>2319</v>
      </c>
      <c r="D2426" s="286">
        <v>4.4091000000000005E-2</v>
      </c>
      <c r="E2426" s="286">
        <v>4.3119999999999999E-3</v>
      </c>
      <c r="F2426" s="286">
        <v>5.8510000000000003E-3</v>
      </c>
      <c r="G2426" s="286">
        <v>1.7565999999999998E-2</v>
      </c>
      <c r="H2426" s="286">
        <v>1.8189999999999998E-2</v>
      </c>
      <c r="I2426" s="286">
        <v>5.0090000000000004E-3</v>
      </c>
      <c r="J2426" s="286">
        <v>2.1940999999999999E-2</v>
      </c>
      <c r="K2426" s="286">
        <v>0.119328</v>
      </c>
      <c r="L2426" s="286">
        <v>0.142207</v>
      </c>
      <c r="M2426" s="286">
        <v>8.2713000000000009E-2</v>
      </c>
    </row>
    <row r="2427" spans="2:13" ht="13.5" x14ac:dyDescent="0.25">
      <c r="B2427" s="171" t="s">
        <v>4953</v>
      </c>
      <c r="C2427" s="38" t="s">
        <v>2320</v>
      </c>
      <c r="D2427" s="286">
        <v>3.0087660000000005</v>
      </c>
      <c r="E2427" s="286">
        <v>3.1345289999999997</v>
      </c>
      <c r="F2427" s="286">
        <v>3.3563809999999998</v>
      </c>
      <c r="G2427" s="286">
        <v>3.6974279999999999</v>
      </c>
      <c r="H2427" s="286">
        <v>4.0713229999999996</v>
      </c>
      <c r="I2427" s="286">
        <v>4.23231</v>
      </c>
      <c r="J2427" s="286">
        <v>4.3449010000000001</v>
      </c>
      <c r="K2427" s="286">
        <v>12.400608</v>
      </c>
      <c r="L2427" s="286">
        <v>14.855676000000001</v>
      </c>
      <c r="M2427" s="286">
        <v>7.4206620000000001</v>
      </c>
    </row>
    <row r="2428" spans="2:13" ht="13.5" x14ac:dyDescent="0.25">
      <c r="B2428" s="171" t="s">
        <v>4954</v>
      </c>
      <c r="C2428" s="38" t="s">
        <v>2321</v>
      </c>
      <c r="D2428" s="286">
        <v>0</v>
      </c>
      <c r="E2428" s="286">
        <v>0</v>
      </c>
      <c r="F2428" s="286">
        <v>0</v>
      </c>
      <c r="G2428" s="286">
        <v>0</v>
      </c>
      <c r="H2428" s="286">
        <v>0</v>
      </c>
      <c r="I2428" s="286">
        <v>0</v>
      </c>
      <c r="J2428" s="286">
        <v>0</v>
      </c>
      <c r="K2428" s="286">
        <v>8.4699999999999999E-4</v>
      </c>
      <c r="L2428" s="286">
        <v>6.0560000000000006E-3</v>
      </c>
      <c r="M2428" s="286">
        <v>1.49E-3</v>
      </c>
    </row>
    <row r="2429" spans="2:13" ht="13.5" x14ac:dyDescent="0.25">
      <c r="B2429" s="171" t="s">
        <v>4955</v>
      </c>
      <c r="C2429" s="38" t="s">
        <v>2322</v>
      </c>
      <c r="D2429" s="286">
        <v>1.071032</v>
      </c>
      <c r="E2429" s="286">
        <v>1.1933590000000001</v>
      </c>
      <c r="F2429" s="286">
        <v>1.5546939999999998</v>
      </c>
      <c r="G2429" s="286">
        <v>1.94221</v>
      </c>
      <c r="H2429" s="286">
        <v>2.4585919999999999</v>
      </c>
      <c r="I2429" s="286">
        <v>2.6520830000000002</v>
      </c>
      <c r="J2429" s="286">
        <v>2.4963039999999999</v>
      </c>
      <c r="K2429" s="286">
        <v>2.942488</v>
      </c>
      <c r="L2429" s="286">
        <v>3.8064800000000001</v>
      </c>
      <c r="M2429" s="286">
        <v>4.1481520000000005</v>
      </c>
    </row>
    <row r="2430" spans="2:13" ht="13.5" x14ac:dyDescent="0.25">
      <c r="B2430" s="171" t="s">
        <v>4956</v>
      </c>
      <c r="C2430" s="38" t="s">
        <v>2323</v>
      </c>
      <c r="D2430" s="286">
        <v>0.65061599999999997</v>
      </c>
      <c r="E2430" s="286">
        <v>1.6151330000000002</v>
      </c>
      <c r="F2430" s="286">
        <v>0.40345399999999998</v>
      </c>
      <c r="G2430" s="286">
        <v>0.46343400000000001</v>
      </c>
      <c r="H2430" s="286">
        <v>0.84950199999999998</v>
      </c>
      <c r="I2430" s="286">
        <v>1.0550679999999999</v>
      </c>
      <c r="J2430" s="286">
        <v>1.2747050000000002</v>
      </c>
      <c r="K2430" s="286">
        <v>1.7323430000000002</v>
      </c>
      <c r="L2430" s="286">
        <v>2.5024990000000003</v>
      </c>
      <c r="M2430" s="286">
        <v>3.6121220000000003</v>
      </c>
    </row>
    <row r="2431" spans="2:13" ht="13.5" x14ac:dyDescent="0.25">
      <c r="B2431" s="171" t="s">
        <v>4957</v>
      </c>
      <c r="C2431" s="38" t="s">
        <v>2324</v>
      </c>
      <c r="D2431" s="286">
        <v>0</v>
      </c>
      <c r="E2431" s="286">
        <v>3.8000000000000002E-5</v>
      </c>
      <c r="F2431" s="286">
        <v>1.9699999999999999E-4</v>
      </c>
      <c r="G2431" s="286">
        <v>0</v>
      </c>
      <c r="H2431" s="286">
        <v>0</v>
      </c>
      <c r="I2431" s="286">
        <v>1.294E-3</v>
      </c>
      <c r="J2431" s="286">
        <v>7.0070000000000002E-3</v>
      </c>
      <c r="K2431" s="286">
        <v>3.5464000000000002E-2</v>
      </c>
      <c r="L2431" s="286">
        <v>2.1717E-2</v>
      </c>
      <c r="M2431" s="286">
        <v>3.6396999999999999E-2</v>
      </c>
    </row>
    <row r="2432" spans="2:13" ht="13.5" x14ac:dyDescent="0.25">
      <c r="B2432" s="171" t="s">
        <v>4958</v>
      </c>
      <c r="C2432" s="38" t="s">
        <v>2325</v>
      </c>
      <c r="D2432" s="286">
        <v>0</v>
      </c>
      <c r="E2432" s="286">
        <v>0</v>
      </c>
      <c r="F2432" s="286">
        <v>0</v>
      </c>
      <c r="G2432" s="286">
        <v>0</v>
      </c>
      <c r="H2432" s="286">
        <v>0</v>
      </c>
      <c r="I2432" s="286">
        <v>0</v>
      </c>
      <c r="J2432" s="286">
        <v>0</v>
      </c>
      <c r="K2432" s="286">
        <v>6.8370000000000002E-3</v>
      </c>
      <c r="L2432" s="286">
        <v>1.0909E-2</v>
      </c>
      <c r="M2432" s="286">
        <v>7.8380000000000012E-3</v>
      </c>
    </row>
    <row r="2433" spans="2:13" ht="13.5" x14ac:dyDescent="0.25">
      <c r="B2433" s="171" t="s">
        <v>4959</v>
      </c>
      <c r="C2433" s="38" t="s">
        <v>2326</v>
      </c>
      <c r="D2433" s="286">
        <v>1.6050000000000001E-3</v>
      </c>
      <c r="E2433" s="286">
        <v>0</v>
      </c>
      <c r="F2433" s="286">
        <v>1.9550000000000001E-3</v>
      </c>
      <c r="G2433" s="286">
        <v>4.5040000000000002E-3</v>
      </c>
      <c r="H2433" s="286">
        <v>4.8439999999999993E-3</v>
      </c>
      <c r="I2433" s="286">
        <v>8.3119999999999999E-3</v>
      </c>
      <c r="J2433" s="286">
        <v>1.8633000000000004E-2</v>
      </c>
      <c r="K2433" s="286">
        <v>3.0437000000000002E-2</v>
      </c>
      <c r="L2433" s="286">
        <v>2.8814999999999997E-2</v>
      </c>
      <c r="M2433" s="286">
        <v>4.0137000000000006E-2</v>
      </c>
    </row>
    <row r="2434" spans="2:13" ht="13.5" x14ac:dyDescent="0.25">
      <c r="B2434" s="171" t="s">
        <v>4960</v>
      </c>
      <c r="C2434" s="38" t="s">
        <v>2327</v>
      </c>
      <c r="D2434" s="286">
        <v>0</v>
      </c>
      <c r="E2434" s="286">
        <v>0</v>
      </c>
      <c r="F2434" s="286">
        <v>0</v>
      </c>
      <c r="G2434" s="286">
        <v>0</v>
      </c>
      <c r="H2434" s="286">
        <v>0</v>
      </c>
      <c r="I2434" s="286">
        <v>0</v>
      </c>
      <c r="J2434" s="286">
        <v>5.6000000000000006E-5</v>
      </c>
      <c r="K2434" s="286">
        <v>2.3799999999999998E-4</v>
      </c>
      <c r="L2434" s="286">
        <v>3.3399999999999999E-4</v>
      </c>
      <c r="M2434" s="286">
        <v>6.2999999999999992E-4</v>
      </c>
    </row>
    <row r="2435" spans="2:13" ht="13.5" x14ac:dyDescent="0.25">
      <c r="B2435" s="171" t="s">
        <v>4961</v>
      </c>
      <c r="C2435" s="38" t="s">
        <v>2328</v>
      </c>
      <c r="D2435" s="286">
        <v>5.5199000000000005E-2</v>
      </c>
      <c r="E2435" s="286">
        <v>2.2800000000000001E-4</v>
      </c>
      <c r="F2435" s="286">
        <v>0</v>
      </c>
      <c r="G2435" s="286">
        <v>0</v>
      </c>
      <c r="H2435" s="286">
        <v>0</v>
      </c>
      <c r="I2435" s="286">
        <v>0</v>
      </c>
      <c r="J2435" s="286">
        <v>5.1909999999999994E-3</v>
      </c>
      <c r="K2435" s="286">
        <v>1.4293E-2</v>
      </c>
      <c r="L2435" s="286">
        <v>3.9244000000000001E-2</v>
      </c>
      <c r="M2435" s="286">
        <v>1.9375E-2</v>
      </c>
    </row>
    <row r="2436" spans="2:13" ht="13.5" x14ac:dyDescent="0.25">
      <c r="B2436" s="171" t="s">
        <v>4962</v>
      </c>
      <c r="C2436" s="38" t="s">
        <v>2329</v>
      </c>
      <c r="D2436" s="286">
        <v>0.100048</v>
      </c>
      <c r="E2436" s="286">
        <v>7.2376999999999997E-2</v>
      </c>
      <c r="F2436" s="286">
        <v>5.8621999999999994E-2</v>
      </c>
      <c r="G2436" s="286">
        <v>5.3675E-2</v>
      </c>
      <c r="H2436" s="286">
        <v>0</v>
      </c>
      <c r="I2436" s="286">
        <v>0</v>
      </c>
      <c r="J2436" s="286">
        <v>1.7339999999999999E-3</v>
      </c>
      <c r="K2436" s="286">
        <v>2.4875000000000001E-2</v>
      </c>
      <c r="L2436" s="286">
        <v>2.8476999999999999E-2</v>
      </c>
      <c r="M2436" s="286">
        <v>1.0581E-2</v>
      </c>
    </row>
    <row r="2437" spans="2:13" ht="13.5" x14ac:dyDescent="0.25">
      <c r="B2437" s="171" t="s">
        <v>4963</v>
      </c>
      <c r="C2437" s="38" t="s">
        <v>2330</v>
      </c>
      <c r="D2437" s="286">
        <v>0.20265899999999998</v>
      </c>
      <c r="E2437" s="286">
        <v>0.26592199999999999</v>
      </c>
      <c r="F2437" s="286">
        <v>0.301012</v>
      </c>
      <c r="G2437" s="286">
        <v>0.37687300000000001</v>
      </c>
      <c r="H2437" s="286">
        <v>0.41625799999999996</v>
      </c>
      <c r="I2437" s="286">
        <v>0.41084600000000004</v>
      </c>
      <c r="J2437" s="286">
        <v>0.48569199999999996</v>
      </c>
      <c r="K2437" s="286">
        <v>0.80451499999999998</v>
      </c>
      <c r="L2437" s="286">
        <v>0.72898700000000005</v>
      </c>
      <c r="M2437" s="286">
        <v>0.7844850000000001</v>
      </c>
    </row>
    <row r="2438" spans="2:13" ht="13.5" x14ac:dyDescent="0.25">
      <c r="B2438" s="171" t="s">
        <v>4964</v>
      </c>
      <c r="C2438" s="38" t="s">
        <v>2331</v>
      </c>
      <c r="D2438" s="286">
        <v>0</v>
      </c>
      <c r="E2438" s="286">
        <v>0</v>
      </c>
      <c r="F2438" s="286">
        <v>0</v>
      </c>
      <c r="G2438" s="286">
        <v>0</v>
      </c>
      <c r="H2438" s="286">
        <v>0</v>
      </c>
      <c r="I2438" s="286">
        <v>2.1879999999999998E-3</v>
      </c>
      <c r="J2438" s="286">
        <v>5.9186999999999997E-2</v>
      </c>
      <c r="K2438" s="286">
        <v>4.4039999999999999E-3</v>
      </c>
      <c r="L2438" s="286">
        <v>9.810000000000001E-4</v>
      </c>
      <c r="M2438" s="286">
        <v>8.9400000000000005E-4</v>
      </c>
    </row>
    <row r="2439" spans="2:13" ht="13.5" x14ac:dyDescent="0.25">
      <c r="B2439" s="171" t="s">
        <v>4965</v>
      </c>
      <c r="C2439" s="38" t="s">
        <v>2332</v>
      </c>
      <c r="D2439" s="286">
        <v>44.019931000000007</v>
      </c>
      <c r="E2439" s="286">
        <v>46.093469000000006</v>
      </c>
      <c r="F2439" s="286">
        <v>51.808864</v>
      </c>
      <c r="G2439" s="286">
        <v>53.186630000000001</v>
      </c>
      <c r="H2439" s="286">
        <v>59.678156000000001</v>
      </c>
      <c r="I2439" s="286">
        <v>71.005776999999995</v>
      </c>
      <c r="J2439" s="286">
        <v>71.176146000000003</v>
      </c>
      <c r="K2439" s="286">
        <v>79.568332999999996</v>
      </c>
      <c r="L2439" s="286">
        <v>110.600595</v>
      </c>
      <c r="M2439" s="286">
        <v>137.196618</v>
      </c>
    </row>
    <row r="2440" spans="2:13" ht="13.5" x14ac:dyDescent="0.25">
      <c r="B2440" s="171" t="s">
        <v>4966</v>
      </c>
      <c r="C2440" s="38" t="s">
        <v>2333</v>
      </c>
      <c r="D2440" s="286">
        <v>0</v>
      </c>
      <c r="E2440" s="286">
        <v>0</v>
      </c>
      <c r="F2440" s="286">
        <v>0</v>
      </c>
      <c r="G2440" s="286">
        <v>0</v>
      </c>
      <c r="H2440" s="286">
        <v>0</v>
      </c>
      <c r="I2440" s="286">
        <v>0</v>
      </c>
      <c r="J2440" s="286">
        <v>1.6779999999999998E-3</v>
      </c>
      <c r="K2440" s="286">
        <v>1.8140000000000001E-3</v>
      </c>
      <c r="L2440" s="286">
        <v>8.4969999999999993E-3</v>
      </c>
      <c r="M2440" s="286">
        <v>3.2400000000000003E-3</v>
      </c>
    </row>
    <row r="2441" spans="2:13" ht="13.5" x14ac:dyDescent="0.25">
      <c r="B2441" s="171" t="s">
        <v>4967</v>
      </c>
      <c r="C2441" s="38" t="s">
        <v>2334</v>
      </c>
      <c r="D2441" s="286">
        <v>3.8640400000000001</v>
      </c>
      <c r="E2441" s="286">
        <v>4.2633900000000002</v>
      </c>
      <c r="F2441" s="286">
        <v>4.821059</v>
      </c>
      <c r="G2441" s="286">
        <v>4.8326519999999995</v>
      </c>
      <c r="H2441" s="286">
        <v>4.8157200000000007</v>
      </c>
      <c r="I2441" s="286">
        <v>5.4183859999999999</v>
      </c>
      <c r="J2441" s="286">
        <v>5.8589389999999995</v>
      </c>
      <c r="K2441" s="286">
        <v>6.2984289999999996</v>
      </c>
      <c r="L2441" s="286">
        <v>8.7019370000000009</v>
      </c>
      <c r="M2441" s="286">
        <v>8.2597950000000004</v>
      </c>
    </row>
    <row r="2442" spans="2:13" ht="13.5" x14ac:dyDescent="0.25">
      <c r="B2442" s="171" t="s">
        <v>4968</v>
      </c>
      <c r="C2442" s="38" t="s">
        <v>2335</v>
      </c>
      <c r="D2442" s="286">
        <v>1.9463790000000001</v>
      </c>
      <c r="E2442" s="286">
        <v>2.423527</v>
      </c>
      <c r="F2442" s="286">
        <v>3.1371950000000002</v>
      </c>
      <c r="G2442" s="286">
        <v>3.1633199999999997</v>
      </c>
      <c r="H2442" s="286">
        <v>3.4183690000000002</v>
      </c>
      <c r="I2442" s="286">
        <v>3.5317360000000004</v>
      </c>
      <c r="J2442" s="286">
        <v>3.7272910000000001</v>
      </c>
      <c r="K2442" s="286">
        <v>4.2355549999999997</v>
      </c>
      <c r="L2442" s="286">
        <v>6.1418660000000003</v>
      </c>
      <c r="M2442" s="286">
        <v>6.8267999999999995</v>
      </c>
    </row>
    <row r="2443" spans="2:13" ht="13.5" x14ac:dyDescent="0.25">
      <c r="B2443" s="171" t="s">
        <v>4969</v>
      </c>
      <c r="C2443" s="38" t="s">
        <v>2336</v>
      </c>
      <c r="D2443" s="286">
        <v>0</v>
      </c>
      <c r="E2443" s="286">
        <v>0</v>
      </c>
      <c r="F2443" s="286">
        <v>0</v>
      </c>
      <c r="G2443" s="286">
        <v>0</v>
      </c>
      <c r="H2443" s="286">
        <v>0</v>
      </c>
      <c r="I2443" s="286">
        <v>0</v>
      </c>
      <c r="J2443" s="286">
        <v>1.645E-3</v>
      </c>
      <c r="K2443" s="286">
        <v>4.6519999999999999E-3</v>
      </c>
      <c r="L2443" s="286">
        <v>5.8570000000000002E-3</v>
      </c>
      <c r="M2443" s="286">
        <v>7.0500000000000001E-4</v>
      </c>
    </row>
    <row r="2444" spans="2:13" ht="13.5" x14ac:dyDescent="0.25">
      <c r="B2444" s="171" t="s">
        <v>4970</v>
      </c>
      <c r="C2444" s="38" t="s">
        <v>2337</v>
      </c>
      <c r="D2444" s="286">
        <v>0</v>
      </c>
      <c r="E2444" s="286">
        <v>0</v>
      </c>
      <c r="F2444" s="286">
        <v>0</v>
      </c>
      <c r="G2444" s="286">
        <v>0</v>
      </c>
      <c r="H2444" s="286">
        <v>0</v>
      </c>
      <c r="I2444" s="286">
        <v>0</v>
      </c>
      <c r="J2444" s="286">
        <v>2.0460000000000001E-3</v>
      </c>
      <c r="K2444" s="286">
        <v>8.4500000000000005E-4</v>
      </c>
      <c r="L2444" s="286">
        <v>2.6141000000000001E-2</v>
      </c>
      <c r="M2444" s="286">
        <v>4.0079999999999994E-3</v>
      </c>
    </row>
    <row r="2445" spans="2:13" ht="13.5" x14ac:dyDescent="0.25">
      <c r="B2445" s="171" t="s">
        <v>4971</v>
      </c>
      <c r="C2445" s="38" t="s">
        <v>2338</v>
      </c>
      <c r="D2445" s="286">
        <v>14.786903000000002</v>
      </c>
      <c r="E2445" s="286">
        <v>13.660318999999999</v>
      </c>
      <c r="F2445" s="286">
        <v>15.287509999999999</v>
      </c>
      <c r="G2445" s="286">
        <v>15.102138999999999</v>
      </c>
      <c r="H2445" s="286">
        <v>39.976572999999995</v>
      </c>
      <c r="I2445" s="286">
        <v>45.730322000000001</v>
      </c>
      <c r="J2445" s="286">
        <v>52.876147000000003</v>
      </c>
      <c r="K2445" s="286">
        <v>37.211935999999994</v>
      </c>
      <c r="L2445" s="286">
        <v>59.253370999999994</v>
      </c>
      <c r="M2445" s="286">
        <v>77.309975000000009</v>
      </c>
    </row>
    <row r="2446" spans="2:13" ht="13.5" x14ac:dyDescent="0.25">
      <c r="B2446" s="171" t="s">
        <v>4972</v>
      </c>
      <c r="C2446" s="38" t="s">
        <v>2339</v>
      </c>
      <c r="D2446" s="286">
        <v>2.7988000000000002E-2</v>
      </c>
      <c r="E2446" s="286">
        <v>8.0619999999999997E-3</v>
      </c>
      <c r="F2446" s="286">
        <v>6.424E-3</v>
      </c>
      <c r="G2446" s="286">
        <v>5.1400000000000003E-4</v>
      </c>
      <c r="H2446" s="286">
        <v>5.3740000000000003E-3</v>
      </c>
      <c r="I2446" s="286">
        <v>1.6961E-2</v>
      </c>
      <c r="J2446" s="286">
        <v>1.6820000000000002E-2</v>
      </c>
      <c r="K2446" s="286">
        <v>3.0719E-2</v>
      </c>
      <c r="L2446" s="286">
        <v>4.5733999999999997E-2</v>
      </c>
      <c r="M2446" s="286">
        <v>7.2142999999999999E-2</v>
      </c>
    </row>
    <row r="2447" spans="2:13" ht="13.5" x14ac:dyDescent="0.25">
      <c r="B2447" s="171" t="s">
        <v>4973</v>
      </c>
      <c r="C2447" s="38" t="s">
        <v>2340</v>
      </c>
      <c r="D2447" s="286">
        <v>11.752527000000001</v>
      </c>
      <c r="E2447" s="286">
        <v>10.969923</v>
      </c>
      <c r="F2447" s="286">
        <v>11.343437</v>
      </c>
      <c r="G2447" s="286">
        <v>11.112546</v>
      </c>
      <c r="H2447" s="286">
        <v>11.206458999999999</v>
      </c>
      <c r="I2447" s="286">
        <v>11.542724999999999</v>
      </c>
      <c r="J2447" s="286">
        <v>11.598800999999998</v>
      </c>
      <c r="K2447" s="286">
        <v>12.338186</v>
      </c>
      <c r="L2447" s="286">
        <v>17.262184000000001</v>
      </c>
      <c r="M2447" s="286">
        <v>20.612527</v>
      </c>
    </row>
    <row r="2448" spans="2:13" ht="13.5" x14ac:dyDescent="0.25">
      <c r="B2448" s="171" t="s">
        <v>4974</v>
      </c>
      <c r="C2448" s="38" t="s">
        <v>258</v>
      </c>
      <c r="D2448" s="286">
        <v>1.5553379999999999</v>
      </c>
      <c r="E2448" s="286">
        <v>2.6020310000000002</v>
      </c>
      <c r="F2448" s="286">
        <v>2.7845749999999998</v>
      </c>
      <c r="G2448" s="286">
        <v>2.764491</v>
      </c>
      <c r="H2448" s="286">
        <v>2.7647180000000002</v>
      </c>
      <c r="I2448" s="286">
        <v>3.4136550000000003</v>
      </c>
      <c r="J2448" s="286">
        <v>3.9669400000000001</v>
      </c>
      <c r="K2448" s="286">
        <v>4.824255</v>
      </c>
      <c r="L2448" s="286">
        <v>5.5527489999999995</v>
      </c>
      <c r="M2448" s="286">
        <v>7.1663560000000004</v>
      </c>
    </row>
    <row r="2449" spans="2:13" ht="13.5" x14ac:dyDescent="0.25">
      <c r="B2449" s="171" t="s">
        <v>4975</v>
      </c>
      <c r="C2449" s="38" t="s">
        <v>2341</v>
      </c>
      <c r="D2449" s="286">
        <v>2.6638999999999999E-2</v>
      </c>
      <c r="E2449" s="286">
        <v>0</v>
      </c>
      <c r="F2449" s="286">
        <v>2.4699999999999999E-4</v>
      </c>
      <c r="G2449" s="286">
        <v>1.2829999999999999E-3</v>
      </c>
      <c r="H2449" s="286">
        <v>8.3799999999999999E-4</v>
      </c>
      <c r="I2449" s="286">
        <v>1.0286999999999999E-2</v>
      </c>
      <c r="J2449" s="286">
        <v>5.2390000000000006E-3</v>
      </c>
      <c r="K2449" s="286">
        <v>6.1090000000000007E-3</v>
      </c>
      <c r="L2449" s="286">
        <v>2.7632E-2</v>
      </c>
      <c r="M2449" s="286">
        <v>5.4233999999999997E-2</v>
      </c>
    </row>
    <row r="2450" spans="2:13" ht="13.5" x14ac:dyDescent="0.25">
      <c r="B2450" s="171" t="s">
        <v>4976</v>
      </c>
      <c r="C2450" s="38" t="s">
        <v>2342</v>
      </c>
      <c r="D2450" s="286">
        <v>0</v>
      </c>
      <c r="E2450" s="286">
        <v>0</v>
      </c>
      <c r="F2450" s="286">
        <v>0</v>
      </c>
      <c r="G2450" s="286">
        <v>0</v>
      </c>
      <c r="H2450" s="286">
        <v>0</v>
      </c>
      <c r="I2450" s="286">
        <v>0</v>
      </c>
      <c r="J2450" s="286">
        <v>7.417E-3</v>
      </c>
      <c r="K2450" s="286">
        <v>3.4714000000000002E-2</v>
      </c>
      <c r="L2450" s="286">
        <v>1.7502999999999998E-2</v>
      </c>
      <c r="M2450" s="286">
        <v>8.5189000000000001E-2</v>
      </c>
    </row>
    <row r="2451" spans="2:13" ht="13.5" x14ac:dyDescent="0.25">
      <c r="B2451" s="171" t="s">
        <v>4977</v>
      </c>
      <c r="C2451" s="38" t="s">
        <v>2343</v>
      </c>
      <c r="D2451" s="286">
        <v>0.18867799999999998</v>
      </c>
      <c r="E2451" s="286">
        <v>3.2102000000000006E-2</v>
      </c>
      <c r="F2451" s="286">
        <v>4.7662999999999997E-2</v>
      </c>
      <c r="G2451" s="286">
        <v>3.3026E-2</v>
      </c>
      <c r="H2451" s="286">
        <v>0</v>
      </c>
      <c r="I2451" s="286">
        <v>1.7E-5</v>
      </c>
      <c r="J2451" s="286">
        <v>1.6095999999999999E-2</v>
      </c>
      <c r="K2451" s="286">
        <v>6.3140000000000002E-3</v>
      </c>
      <c r="L2451" s="286">
        <v>1.0364999999999999E-2</v>
      </c>
      <c r="M2451" s="286">
        <v>6.4159999999999998E-3</v>
      </c>
    </row>
    <row r="2452" spans="2:13" ht="13.5" x14ac:dyDescent="0.25">
      <c r="B2452" s="171" t="s">
        <v>4978</v>
      </c>
      <c r="C2452" s="38" t="s">
        <v>2344</v>
      </c>
      <c r="D2452" s="286">
        <v>0</v>
      </c>
      <c r="E2452" s="286">
        <v>0</v>
      </c>
      <c r="F2452" s="286">
        <v>0</v>
      </c>
      <c r="G2452" s="286">
        <v>0</v>
      </c>
      <c r="H2452" s="286">
        <v>0</v>
      </c>
      <c r="I2452" s="286">
        <v>0</v>
      </c>
      <c r="J2452" s="286">
        <v>0</v>
      </c>
      <c r="K2452" s="286">
        <v>4.2000000000000002E-4</v>
      </c>
      <c r="L2452" s="286">
        <v>9.4800000000000006E-4</v>
      </c>
      <c r="M2452" s="286">
        <v>9.3999999999999994E-5</v>
      </c>
    </row>
    <row r="2453" spans="2:13" ht="13.5" x14ac:dyDescent="0.25">
      <c r="B2453" s="171" t="s">
        <v>4979</v>
      </c>
      <c r="C2453" s="38" t="s">
        <v>414</v>
      </c>
      <c r="D2453" s="286">
        <v>2.6406000000000002E-2</v>
      </c>
      <c r="E2453" s="286">
        <v>1.0914E-2</v>
      </c>
      <c r="F2453" s="286">
        <v>8.6460000000000009E-3</v>
      </c>
      <c r="G2453" s="286">
        <v>1.5889E-2</v>
      </c>
      <c r="H2453" s="286">
        <v>1.2369999999999999E-2</v>
      </c>
      <c r="I2453" s="286">
        <v>7.5079999999999999E-3</v>
      </c>
      <c r="J2453" s="286">
        <v>0</v>
      </c>
      <c r="K2453" s="286">
        <v>2.3189999999999999E-3</v>
      </c>
      <c r="L2453" s="286">
        <v>1.0480000000000001E-3</v>
      </c>
      <c r="M2453" s="286">
        <v>4.5050000000000003E-3</v>
      </c>
    </row>
    <row r="2454" spans="2:13" ht="13.5" x14ac:dyDescent="0.25">
      <c r="B2454" s="171" t="s">
        <v>4980</v>
      </c>
      <c r="C2454" s="38" t="s">
        <v>2345</v>
      </c>
      <c r="D2454" s="286">
        <v>0</v>
      </c>
      <c r="E2454" s="286">
        <v>0</v>
      </c>
      <c r="F2454" s="286">
        <v>0</v>
      </c>
      <c r="G2454" s="286">
        <v>0</v>
      </c>
      <c r="H2454" s="286">
        <v>0</v>
      </c>
      <c r="I2454" s="286">
        <v>0</v>
      </c>
      <c r="J2454" s="286">
        <v>0</v>
      </c>
      <c r="K2454" s="286">
        <v>9.1000000000000003E-5</v>
      </c>
      <c r="L2454" s="286">
        <v>0</v>
      </c>
      <c r="M2454" s="286">
        <v>0</v>
      </c>
    </row>
    <row r="2455" spans="2:13" ht="13.5" x14ac:dyDescent="0.25">
      <c r="B2455" s="171" t="s">
        <v>4981</v>
      </c>
      <c r="C2455" s="38" t="s">
        <v>2346</v>
      </c>
      <c r="D2455" s="286">
        <v>0</v>
      </c>
      <c r="E2455" s="286">
        <v>0</v>
      </c>
      <c r="F2455" s="286">
        <v>0</v>
      </c>
      <c r="G2455" s="286">
        <v>0</v>
      </c>
      <c r="H2455" s="286">
        <v>0</v>
      </c>
      <c r="I2455" s="286">
        <v>2.5999999999999998E-4</v>
      </c>
      <c r="J2455" s="286">
        <v>1.2E-4</v>
      </c>
      <c r="K2455" s="286">
        <v>6.3820000000000005E-3</v>
      </c>
      <c r="L2455" s="286">
        <v>2.0136000000000001E-2</v>
      </c>
      <c r="M2455" s="286">
        <v>6.0871000000000001E-2</v>
      </c>
    </row>
    <row r="2456" spans="2:13" ht="13.5" x14ac:dyDescent="0.25">
      <c r="B2456" s="171" t="s">
        <v>4982</v>
      </c>
      <c r="C2456" s="38" t="s">
        <v>2347</v>
      </c>
      <c r="D2456" s="286">
        <v>5.8100000000000003E-4</v>
      </c>
      <c r="E2456" s="286">
        <v>0</v>
      </c>
      <c r="F2456" s="286">
        <v>0</v>
      </c>
      <c r="G2456" s="286">
        <v>0</v>
      </c>
      <c r="H2456" s="286">
        <v>0</v>
      </c>
      <c r="I2456" s="286">
        <v>0</v>
      </c>
      <c r="J2456" s="286">
        <v>4.895E-3</v>
      </c>
      <c r="K2456" s="286">
        <v>1.3915E-2</v>
      </c>
      <c r="L2456" s="286">
        <v>2.1511999999999996E-2</v>
      </c>
      <c r="M2456" s="286">
        <v>1.6177E-2</v>
      </c>
    </row>
    <row r="2457" spans="2:13" ht="13.5" x14ac:dyDescent="0.25">
      <c r="B2457" s="171" t="s">
        <v>4983</v>
      </c>
      <c r="C2457" s="38" t="s">
        <v>2348</v>
      </c>
      <c r="D2457" s="286">
        <v>1.3625E-2</v>
      </c>
      <c r="E2457" s="286">
        <v>6.9540000000000001E-3</v>
      </c>
      <c r="F2457" s="286">
        <v>2.1765999999999997E-2</v>
      </c>
      <c r="G2457" s="286">
        <v>2.9416999999999999E-2</v>
      </c>
      <c r="H2457" s="286">
        <v>1.5956000000000001E-2</v>
      </c>
      <c r="I2457" s="286">
        <v>0</v>
      </c>
      <c r="J2457" s="286">
        <v>6.267E-3</v>
      </c>
      <c r="K2457" s="286">
        <v>2.2085E-2</v>
      </c>
      <c r="L2457" s="286">
        <v>3.2795999999999999E-2</v>
      </c>
      <c r="M2457" s="286">
        <v>6.9815999999999989E-2</v>
      </c>
    </row>
    <row r="2458" spans="2:13" ht="13.5" x14ac:dyDescent="0.25">
      <c r="B2458" s="171" t="s">
        <v>4984</v>
      </c>
      <c r="C2458" s="38" t="s">
        <v>2349</v>
      </c>
      <c r="D2458" s="286">
        <v>2.0655E-2</v>
      </c>
      <c r="E2458" s="286">
        <v>4.6547999999999999E-2</v>
      </c>
      <c r="F2458" s="286">
        <v>3.5271999999999998E-2</v>
      </c>
      <c r="G2458" s="286">
        <v>5.0765000000000005E-2</v>
      </c>
      <c r="H2458" s="286">
        <v>6.3967999999999997E-2</v>
      </c>
      <c r="I2458" s="286">
        <v>9.2299999999999993E-2</v>
      </c>
      <c r="J2458" s="286">
        <v>0.146483</v>
      </c>
      <c r="K2458" s="286">
        <v>0.210615</v>
      </c>
      <c r="L2458" s="286">
        <v>0.24401700000000001</v>
      </c>
      <c r="M2458" s="286">
        <v>0.27707500000000002</v>
      </c>
    </row>
    <row r="2459" spans="2:13" ht="13.5" x14ac:dyDescent="0.25">
      <c r="B2459" s="171" t="s">
        <v>4985</v>
      </c>
      <c r="C2459" s="38" t="s">
        <v>2350</v>
      </c>
      <c r="D2459" s="286">
        <v>4.3140000000000001E-3</v>
      </c>
      <c r="E2459" s="286">
        <v>2.751E-2</v>
      </c>
      <c r="F2459" s="286">
        <v>2.4030000000000002E-3</v>
      </c>
      <c r="G2459" s="286">
        <v>0</v>
      </c>
      <c r="H2459" s="286">
        <v>0</v>
      </c>
      <c r="I2459" s="286">
        <v>0</v>
      </c>
      <c r="J2459" s="286">
        <v>1.8353000000000001E-2</v>
      </c>
      <c r="K2459" s="286">
        <v>8.5269999999999999E-3</v>
      </c>
      <c r="L2459" s="286">
        <v>1.5802E-2</v>
      </c>
      <c r="M2459" s="286">
        <v>8.1700000000000002E-3</v>
      </c>
    </row>
    <row r="2460" spans="2:13" ht="13.5" x14ac:dyDescent="0.25">
      <c r="B2460" s="171" t="s">
        <v>4986</v>
      </c>
      <c r="C2460" s="38" t="s">
        <v>2351</v>
      </c>
      <c r="D2460" s="286">
        <v>0</v>
      </c>
      <c r="E2460" s="286">
        <v>0</v>
      </c>
      <c r="F2460" s="286">
        <v>0</v>
      </c>
      <c r="G2460" s="286">
        <v>0</v>
      </c>
      <c r="H2460" s="286">
        <v>0</v>
      </c>
      <c r="I2460" s="286">
        <v>0</v>
      </c>
      <c r="J2460" s="286">
        <v>0</v>
      </c>
      <c r="K2460" s="286">
        <v>1.4772E-2</v>
      </c>
      <c r="L2460" s="286">
        <v>2.6137000000000004E-2</v>
      </c>
      <c r="M2460" s="286">
        <v>9.6000000000000009E-3</v>
      </c>
    </row>
    <row r="2461" spans="2:13" ht="13.5" x14ac:dyDescent="0.25">
      <c r="B2461" s="171" t="s">
        <v>4987</v>
      </c>
      <c r="C2461" s="38" t="s">
        <v>2352</v>
      </c>
      <c r="D2461" s="286">
        <v>2.895E-3</v>
      </c>
      <c r="E2461" s="286">
        <v>2.7810000000000001E-3</v>
      </c>
      <c r="F2461" s="286">
        <v>8.7500000000000002E-4</v>
      </c>
      <c r="G2461" s="286">
        <v>0</v>
      </c>
      <c r="H2461" s="286">
        <v>0</v>
      </c>
      <c r="I2461" s="286">
        <v>0</v>
      </c>
      <c r="J2461" s="286">
        <v>0</v>
      </c>
      <c r="K2461" s="286">
        <v>0</v>
      </c>
      <c r="L2461" s="286">
        <v>0</v>
      </c>
      <c r="M2461" s="286">
        <v>8.3999999999999995E-5</v>
      </c>
    </row>
    <row r="2462" spans="2:13" ht="13.5" x14ac:dyDescent="0.25">
      <c r="B2462" s="171" t="s">
        <v>4988</v>
      </c>
      <c r="C2462" s="38" t="s">
        <v>2353</v>
      </c>
      <c r="D2462" s="286">
        <v>0</v>
      </c>
      <c r="E2462" s="286">
        <v>0</v>
      </c>
      <c r="F2462" s="286">
        <v>0</v>
      </c>
      <c r="G2462" s="286">
        <v>5.4419999999999998E-3</v>
      </c>
      <c r="H2462" s="286">
        <v>5.7909999999999996E-2</v>
      </c>
      <c r="I2462" s="286">
        <v>4.6145000000000005E-2</v>
      </c>
      <c r="J2462" s="286">
        <v>6.5009999999999998E-3</v>
      </c>
      <c r="K2462" s="286">
        <v>3.5199999999999997E-3</v>
      </c>
      <c r="L2462" s="286">
        <v>1.1745999999999999E-2</v>
      </c>
      <c r="M2462" s="286">
        <v>2.3923E-2</v>
      </c>
    </row>
    <row r="2463" spans="2:13" ht="13.5" x14ac:dyDescent="0.25">
      <c r="B2463" s="171" t="s">
        <v>4989</v>
      </c>
      <c r="C2463" s="38" t="s">
        <v>2354</v>
      </c>
      <c r="D2463" s="286">
        <v>1.1183999999999999E-2</v>
      </c>
      <c r="E2463" s="286">
        <v>1.3641E-2</v>
      </c>
      <c r="F2463" s="286">
        <v>0</v>
      </c>
      <c r="G2463" s="286">
        <v>0</v>
      </c>
      <c r="H2463" s="286">
        <v>0</v>
      </c>
      <c r="I2463" s="286">
        <v>0</v>
      </c>
      <c r="J2463" s="286">
        <v>0</v>
      </c>
      <c r="K2463" s="286">
        <v>1.6652E-2</v>
      </c>
      <c r="L2463" s="286">
        <v>2.0403999999999999E-2</v>
      </c>
      <c r="M2463" s="286">
        <v>9.6653000000000003E-2</v>
      </c>
    </row>
    <row r="2464" spans="2:13" ht="13.5" x14ac:dyDescent="0.25">
      <c r="B2464" s="171" t="s">
        <v>4990</v>
      </c>
      <c r="C2464" s="38" t="s">
        <v>2355</v>
      </c>
      <c r="D2464" s="286">
        <v>1.1200299999999999</v>
      </c>
      <c r="E2464" s="286">
        <v>1.702731</v>
      </c>
      <c r="F2464" s="286">
        <v>1.912704</v>
      </c>
      <c r="G2464" s="286">
        <v>1.9631689999999999</v>
      </c>
      <c r="H2464" s="286">
        <v>2.1876850000000001</v>
      </c>
      <c r="I2464" s="286">
        <v>2.200231</v>
      </c>
      <c r="J2464" s="286">
        <v>2.3301249999999998</v>
      </c>
      <c r="K2464" s="286">
        <v>3.806902</v>
      </c>
      <c r="L2464" s="286">
        <v>3.8576389999999998</v>
      </c>
      <c r="M2464" s="286">
        <v>5.2759029999999996</v>
      </c>
    </row>
    <row r="2465" spans="2:13" ht="13.5" x14ac:dyDescent="0.25">
      <c r="B2465" s="171" t="s">
        <v>4991</v>
      </c>
      <c r="C2465" s="38" t="s">
        <v>2356</v>
      </c>
      <c r="D2465" s="286">
        <v>1.2933E-2</v>
      </c>
      <c r="E2465" s="286">
        <v>2.4863999999999997E-2</v>
      </c>
      <c r="F2465" s="286">
        <v>2.4816999999999999E-2</v>
      </c>
      <c r="G2465" s="286">
        <v>3.1330999999999998E-2</v>
      </c>
      <c r="H2465" s="286">
        <v>1.8663000000000003E-2</v>
      </c>
      <c r="I2465" s="286">
        <v>7.6430000000000005E-3</v>
      </c>
      <c r="J2465" s="286">
        <v>1.3903E-2</v>
      </c>
      <c r="K2465" s="286">
        <v>2.4923000000000001E-2</v>
      </c>
      <c r="L2465" s="286">
        <v>4.4970000000000003E-2</v>
      </c>
      <c r="M2465" s="286">
        <v>3.5374999999999997E-2</v>
      </c>
    </row>
    <row r="2466" spans="2:13" ht="13.5" x14ac:dyDescent="0.25">
      <c r="B2466" s="171" t="s">
        <v>4992</v>
      </c>
      <c r="C2466" s="38" t="s">
        <v>2357</v>
      </c>
      <c r="D2466" s="286">
        <v>0</v>
      </c>
      <c r="E2466" s="286">
        <v>6.7999999999999994E-4</v>
      </c>
      <c r="F2466" s="286">
        <v>0</v>
      </c>
      <c r="G2466" s="286">
        <v>0</v>
      </c>
      <c r="H2466" s="286">
        <v>0</v>
      </c>
      <c r="I2466" s="286">
        <v>0</v>
      </c>
      <c r="J2466" s="286">
        <v>4.8799999999999999E-4</v>
      </c>
      <c r="K2466" s="286">
        <v>6.4929999999999996E-3</v>
      </c>
      <c r="L2466" s="286">
        <v>6.0390000000000001E-3</v>
      </c>
      <c r="M2466" s="286">
        <v>1.518E-3</v>
      </c>
    </row>
    <row r="2467" spans="2:13" ht="13.5" x14ac:dyDescent="0.25">
      <c r="B2467" s="171" t="s">
        <v>4993</v>
      </c>
      <c r="C2467" s="38" t="s">
        <v>2358</v>
      </c>
      <c r="D2467" s="286">
        <v>4.9942E-2</v>
      </c>
      <c r="E2467" s="286">
        <v>2.9984999999999998E-2</v>
      </c>
      <c r="F2467" s="286">
        <v>4.4700000000000002E-4</v>
      </c>
      <c r="G2467" s="286">
        <v>0</v>
      </c>
      <c r="H2467" s="286">
        <v>0</v>
      </c>
      <c r="I2467" s="286">
        <v>0</v>
      </c>
      <c r="J2467" s="286">
        <v>8.2299999999999995E-4</v>
      </c>
      <c r="K2467" s="286">
        <v>7.8770000000000003E-3</v>
      </c>
      <c r="L2467" s="286">
        <v>1.5716000000000001E-2</v>
      </c>
      <c r="M2467" s="286">
        <v>1.2371E-2</v>
      </c>
    </row>
    <row r="2468" spans="2:13" ht="13.5" x14ac:dyDescent="0.25">
      <c r="B2468" s="171" t="s">
        <v>4994</v>
      </c>
      <c r="C2468" s="38" t="s">
        <v>2359</v>
      </c>
      <c r="D2468" s="286">
        <v>11.325146</v>
      </c>
      <c r="E2468" s="286">
        <v>12.112802</v>
      </c>
      <c r="F2468" s="286">
        <v>13.056586000000001</v>
      </c>
      <c r="G2468" s="286">
        <v>14.08183</v>
      </c>
      <c r="H2468" s="286">
        <v>16.059035000000002</v>
      </c>
      <c r="I2468" s="286">
        <v>18.430823</v>
      </c>
      <c r="J2468" s="286">
        <v>21.942124</v>
      </c>
      <c r="K2468" s="286">
        <v>19.392625000000002</v>
      </c>
      <c r="L2468" s="286">
        <v>29.525739000000002</v>
      </c>
      <c r="M2468" s="286">
        <v>39.348286000000002</v>
      </c>
    </row>
    <row r="2469" spans="2:13" ht="13.5" x14ac:dyDescent="0.25">
      <c r="B2469" s="171" t="s">
        <v>4995</v>
      </c>
      <c r="C2469" s="38" t="s">
        <v>2360</v>
      </c>
      <c r="D2469" s="286">
        <v>0.438467</v>
      </c>
      <c r="E2469" s="286">
        <v>0.36408799999999997</v>
      </c>
      <c r="F2469" s="286">
        <v>0.22770799999999999</v>
      </c>
      <c r="G2469" s="286">
        <v>0.173846</v>
      </c>
      <c r="H2469" s="286">
        <v>2.6999999999999999E-5</v>
      </c>
      <c r="I2469" s="286">
        <v>2.5675E-2</v>
      </c>
      <c r="J2469" s="286">
        <v>0.10113900000000001</v>
      </c>
      <c r="K2469" s="286">
        <v>0.11281099999999999</v>
      </c>
      <c r="L2469" s="286">
        <v>0.15248200000000001</v>
      </c>
      <c r="M2469" s="286">
        <v>0.41228700000000001</v>
      </c>
    </row>
    <row r="2470" spans="2:13" ht="13.5" x14ac:dyDescent="0.25">
      <c r="B2470" s="171" t="s">
        <v>4996</v>
      </c>
      <c r="C2470" s="38" t="s">
        <v>2361</v>
      </c>
      <c r="D2470" s="286">
        <v>0</v>
      </c>
      <c r="E2470" s="286">
        <v>0</v>
      </c>
      <c r="F2470" s="286">
        <v>0</v>
      </c>
      <c r="G2470" s="286">
        <v>0</v>
      </c>
      <c r="H2470" s="286">
        <v>0</v>
      </c>
      <c r="I2470" s="286">
        <v>0</v>
      </c>
      <c r="J2470" s="286">
        <v>0</v>
      </c>
      <c r="K2470" s="286">
        <v>0</v>
      </c>
      <c r="L2470" s="286">
        <v>8.5399999999999994E-4</v>
      </c>
      <c r="M2470" s="286">
        <v>3.2152E-2</v>
      </c>
    </row>
    <row r="2471" spans="2:13" ht="13.5" x14ac:dyDescent="0.25">
      <c r="B2471" s="171" t="s">
        <v>4997</v>
      </c>
      <c r="C2471" s="38" t="s">
        <v>2362</v>
      </c>
      <c r="D2471" s="286">
        <v>0.218058</v>
      </c>
      <c r="E2471" s="286">
        <v>0.20871299999999998</v>
      </c>
      <c r="F2471" s="286">
        <v>0.25534600000000002</v>
      </c>
      <c r="G2471" s="286">
        <v>0.29916900000000002</v>
      </c>
      <c r="H2471" s="286">
        <v>0.30477500000000002</v>
      </c>
      <c r="I2471" s="286">
        <v>0.25593199999999999</v>
      </c>
      <c r="J2471" s="286">
        <v>0.28426599999999996</v>
      </c>
      <c r="K2471" s="286">
        <v>0.34597100000000003</v>
      </c>
      <c r="L2471" s="286">
        <v>0.41371599999999997</v>
      </c>
      <c r="M2471" s="286">
        <v>0.40206399999999998</v>
      </c>
    </row>
    <row r="2472" spans="2:13" ht="13.5" x14ac:dyDescent="0.25">
      <c r="B2472" s="171" t="s">
        <v>4998</v>
      </c>
      <c r="C2472" s="38" t="s">
        <v>2363</v>
      </c>
      <c r="D2472" s="286">
        <v>3.0379999999999999E-3</v>
      </c>
      <c r="E2472" s="286">
        <v>4.8299999999999998E-4</v>
      </c>
      <c r="F2472" s="286">
        <v>0</v>
      </c>
      <c r="G2472" s="286">
        <v>0</v>
      </c>
      <c r="H2472" s="286">
        <v>0</v>
      </c>
      <c r="I2472" s="286">
        <v>0</v>
      </c>
      <c r="J2472" s="286">
        <v>1.2535000000000001E-2</v>
      </c>
      <c r="K2472" s="286">
        <v>4.8209999999999998E-3</v>
      </c>
      <c r="L2472" s="286">
        <v>5.5069999999999997E-3</v>
      </c>
      <c r="M2472" s="286">
        <v>8.6400000000000008E-4</v>
      </c>
    </row>
    <row r="2473" spans="2:13" ht="13.5" x14ac:dyDescent="0.25">
      <c r="B2473" s="171" t="s">
        <v>4999</v>
      </c>
      <c r="C2473" s="38" t="s">
        <v>2364</v>
      </c>
      <c r="D2473" s="286">
        <v>0.10793</v>
      </c>
      <c r="E2473" s="286">
        <v>0.12103999999999999</v>
      </c>
      <c r="F2473" s="286">
        <v>0.20430399999999999</v>
      </c>
      <c r="G2473" s="286">
        <v>0.17812600000000001</v>
      </c>
      <c r="H2473" s="286">
        <v>0.14122899999999999</v>
      </c>
      <c r="I2473" s="286">
        <v>0.15709000000000001</v>
      </c>
      <c r="J2473" s="286">
        <v>0.15867099999999998</v>
      </c>
      <c r="K2473" s="286">
        <v>0.17797800000000003</v>
      </c>
      <c r="L2473" s="286">
        <v>0.21567500000000001</v>
      </c>
      <c r="M2473" s="286">
        <v>0.16844899999999999</v>
      </c>
    </row>
    <row r="2474" spans="2:13" ht="13.5" x14ac:dyDescent="0.25">
      <c r="B2474" s="171" t="s">
        <v>5000</v>
      </c>
      <c r="C2474" s="38" t="s">
        <v>2365</v>
      </c>
      <c r="D2474" s="286">
        <v>0</v>
      </c>
      <c r="E2474" s="286">
        <v>0</v>
      </c>
      <c r="F2474" s="286">
        <v>0</v>
      </c>
      <c r="G2474" s="286">
        <v>0</v>
      </c>
      <c r="H2474" s="286">
        <v>0</v>
      </c>
      <c r="I2474" s="286">
        <v>0</v>
      </c>
      <c r="J2474" s="286">
        <v>2.0860000000000002E-3</v>
      </c>
      <c r="K2474" s="286">
        <v>2.0386000000000001E-2</v>
      </c>
      <c r="L2474" s="286">
        <v>2.6883000000000001E-2</v>
      </c>
      <c r="M2474" s="286">
        <v>1.2853E-2</v>
      </c>
    </row>
    <row r="2475" spans="2:13" ht="13.5" x14ac:dyDescent="0.25">
      <c r="B2475" s="171" t="s">
        <v>5001</v>
      </c>
      <c r="C2475" s="38" t="s">
        <v>2366</v>
      </c>
      <c r="D2475" s="286">
        <v>0</v>
      </c>
      <c r="E2475" s="286">
        <v>5.8E-5</v>
      </c>
      <c r="F2475" s="286">
        <v>0</v>
      </c>
      <c r="G2475" s="286">
        <v>0</v>
      </c>
      <c r="H2475" s="286">
        <v>0</v>
      </c>
      <c r="I2475" s="286">
        <v>0</v>
      </c>
      <c r="J2475" s="286">
        <v>2.3599999999999999E-4</v>
      </c>
      <c r="K2475" s="286">
        <v>2.4899999999999998E-4</v>
      </c>
      <c r="L2475" s="286">
        <v>2.1020000000000001E-3</v>
      </c>
      <c r="M2475" s="286">
        <v>1.2618000000000001E-2</v>
      </c>
    </row>
    <row r="2476" spans="2:13" ht="13.5" x14ac:dyDescent="0.25">
      <c r="B2476" s="171" t="s">
        <v>5002</v>
      </c>
      <c r="C2476" s="38" t="s">
        <v>2367</v>
      </c>
      <c r="D2476" s="286">
        <v>8.287000000000001E-3</v>
      </c>
      <c r="E2476" s="286">
        <v>7.0500000000000001E-4</v>
      </c>
      <c r="F2476" s="286">
        <v>0</v>
      </c>
      <c r="G2476" s="286">
        <v>0</v>
      </c>
      <c r="H2476" s="286">
        <v>0</v>
      </c>
      <c r="I2476" s="286">
        <v>1.5100000000000001E-4</v>
      </c>
      <c r="J2476" s="286">
        <v>6.2849999999999998E-3</v>
      </c>
      <c r="K2476" s="286">
        <v>3.3930999999999996E-2</v>
      </c>
      <c r="L2476" s="286">
        <v>9.2457999999999985E-2</v>
      </c>
      <c r="M2476" s="286">
        <v>6.1817000000000004E-2</v>
      </c>
    </row>
    <row r="2477" spans="2:13" ht="13.5" x14ac:dyDescent="0.25">
      <c r="B2477" s="171" t="s">
        <v>5003</v>
      </c>
      <c r="C2477" s="38" t="s">
        <v>2368</v>
      </c>
      <c r="D2477" s="286">
        <v>0</v>
      </c>
      <c r="E2477" s="286">
        <v>0</v>
      </c>
      <c r="F2477" s="286">
        <v>0</v>
      </c>
      <c r="G2477" s="286">
        <v>0</v>
      </c>
      <c r="H2477" s="286">
        <v>0</v>
      </c>
      <c r="I2477" s="286">
        <v>0</v>
      </c>
      <c r="J2477" s="286">
        <v>0</v>
      </c>
      <c r="K2477" s="286">
        <v>3.4999999999999997E-5</v>
      </c>
      <c r="L2477" s="286">
        <v>4.8999999999999998E-5</v>
      </c>
      <c r="M2477" s="286">
        <v>5.1E-5</v>
      </c>
    </row>
    <row r="2478" spans="2:13" ht="13.5" x14ac:dyDescent="0.25">
      <c r="B2478" s="171" t="s">
        <v>5004</v>
      </c>
      <c r="C2478" s="38" t="s">
        <v>2369</v>
      </c>
      <c r="D2478" s="286">
        <v>13.425156000000001</v>
      </c>
      <c r="E2478" s="286">
        <v>12.951322000000001</v>
      </c>
      <c r="F2478" s="286">
        <v>12.412049</v>
      </c>
      <c r="G2478" s="286">
        <v>11.396371</v>
      </c>
      <c r="H2478" s="286">
        <v>13.526581999999999</v>
      </c>
      <c r="I2478" s="286">
        <v>14.235257000000001</v>
      </c>
      <c r="J2478" s="286">
        <v>15.449676</v>
      </c>
      <c r="K2478" s="286">
        <v>15.967632</v>
      </c>
      <c r="L2478" s="286">
        <v>21.897456000000002</v>
      </c>
      <c r="M2478" s="286">
        <v>26.141229000000003</v>
      </c>
    </row>
    <row r="2479" spans="2:13" ht="13.5" x14ac:dyDescent="0.25">
      <c r="B2479" s="171" t="s">
        <v>5005</v>
      </c>
      <c r="C2479" s="38" t="s">
        <v>2370</v>
      </c>
      <c r="D2479" s="286">
        <v>0</v>
      </c>
      <c r="E2479" s="286">
        <v>0</v>
      </c>
      <c r="F2479" s="286">
        <v>1.3181999999999999E-2</v>
      </c>
      <c r="G2479" s="286">
        <v>1.5973999999999999E-2</v>
      </c>
      <c r="H2479" s="286">
        <v>1.1241999999999999E-2</v>
      </c>
      <c r="I2479" s="286">
        <v>1.1653E-2</v>
      </c>
      <c r="J2479" s="286">
        <v>9.4559999999999991E-3</v>
      </c>
      <c r="K2479" s="286">
        <v>2.1469000000000002E-2</v>
      </c>
      <c r="L2479" s="286">
        <v>1.0079000000000001E-2</v>
      </c>
      <c r="M2479" s="286">
        <v>9.9810000000000003E-3</v>
      </c>
    </row>
    <row r="2480" spans="2:13" ht="13.5" x14ac:dyDescent="0.25">
      <c r="B2480" s="171" t="s">
        <v>5006</v>
      </c>
      <c r="C2480" s="38" t="s">
        <v>2371</v>
      </c>
      <c r="D2480" s="286">
        <v>8.315800000000001E-2</v>
      </c>
      <c r="E2480" s="286">
        <v>0.17283999999999999</v>
      </c>
      <c r="F2480" s="286">
        <v>0.15964800000000001</v>
      </c>
      <c r="G2480" s="286">
        <v>0.183915</v>
      </c>
      <c r="H2480" s="286">
        <v>0.205294</v>
      </c>
      <c r="I2480" s="286">
        <v>0.23503299999999999</v>
      </c>
      <c r="J2480" s="286">
        <v>0.251996</v>
      </c>
      <c r="K2480" s="286">
        <v>0.53373899999999996</v>
      </c>
      <c r="L2480" s="286">
        <v>0.58367999999999998</v>
      </c>
      <c r="M2480" s="286">
        <v>0.5913250000000001</v>
      </c>
    </row>
    <row r="2481" spans="2:13" ht="13.5" x14ac:dyDescent="0.25">
      <c r="B2481" s="171" t="s">
        <v>5007</v>
      </c>
      <c r="C2481" s="38" t="s">
        <v>2372</v>
      </c>
      <c r="D2481" s="286">
        <v>0</v>
      </c>
      <c r="E2481" s="286">
        <v>0</v>
      </c>
      <c r="F2481" s="286">
        <v>0</v>
      </c>
      <c r="G2481" s="286">
        <v>0</v>
      </c>
      <c r="H2481" s="286">
        <v>0</v>
      </c>
      <c r="I2481" s="286">
        <v>0</v>
      </c>
      <c r="J2481" s="286">
        <v>2.0179999999999998E-3</v>
      </c>
      <c r="K2481" s="286">
        <v>4.9600000000000002E-4</v>
      </c>
      <c r="L2481" s="286">
        <v>0</v>
      </c>
      <c r="M2481" s="286">
        <v>1.544E-3</v>
      </c>
    </row>
    <row r="2482" spans="2:13" ht="13.5" x14ac:dyDescent="0.25">
      <c r="B2482" s="171" t="s">
        <v>5008</v>
      </c>
      <c r="C2482" s="38" t="s">
        <v>2373</v>
      </c>
      <c r="D2482" s="286">
        <v>0.132216</v>
      </c>
      <c r="E2482" s="286">
        <v>0.18637599999999999</v>
      </c>
      <c r="F2482" s="286">
        <v>0.24998799999999999</v>
      </c>
      <c r="G2482" s="286">
        <v>0.243975</v>
      </c>
      <c r="H2482" s="286">
        <v>0.34171499999999999</v>
      </c>
      <c r="I2482" s="286">
        <v>0.37116000000000005</v>
      </c>
      <c r="J2482" s="286">
        <v>0.40208199999999999</v>
      </c>
      <c r="K2482" s="286">
        <v>0.89000699999999999</v>
      </c>
      <c r="L2482" s="286">
        <v>0.63089600000000001</v>
      </c>
      <c r="M2482" s="286">
        <v>0.78375499999999998</v>
      </c>
    </row>
    <row r="2483" spans="2:13" ht="13.5" x14ac:dyDescent="0.25">
      <c r="B2483" s="171" t="s">
        <v>5009</v>
      </c>
      <c r="C2483" s="38" t="s">
        <v>2374</v>
      </c>
      <c r="D2483" s="286">
        <v>0</v>
      </c>
      <c r="E2483" s="286">
        <v>0</v>
      </c>
      <c r="F2483" s="286">
        <v>0</v>
      </c>
      <c r="G2483" s="286">
        <v>0</v>
      </c>
      <c r="H2483" s="286">
        <v>0</v>
      </c>
      <c r="I2483" s="286">
        <v>0</v>
      </c>
      <c r="J2483" s="286">
        <v>1.3489000000000001E-2</v>
      </c>
      <c r="K2483" s="286">
        <v>2.8705999999999999E-2</v>
      </c>
      <c r="L2483" s="286">
        <v>5.2554000000000003E-2</v>
      </c>
      <c r="M2483" s="286">
        <v>1.7038999999999999E-2</v>
      </c>
    </row>
    <row r="2484" spans="2:13" ht="13.5" x14ac:dyDescent="0.25">
      <c r="B2484" s="171" t="s">
        <v>5010</v>
      </c>
      <c r="C2484" s="38" t="s">
        <v>2375</v>
      </c>
      <c r="D2484" s="286">
        <v>0</v>
      </c>
      <c r="E2484" s="286">
        <v>0</v>
      </c>
      <c r="F2484" s="286">
        <v>0</v>
      </c>
      <c r="G2484" s="286">
        <v>0</v>
      </c>
      <c r="H2484" s="286">
        <v>0</v>
      </c>
      <c r="I2484" s="286">
        <v>0</v>
      </c>
      <c r="J2484" s="286">
        <v>0</v>
      </c>
      <c r="K2484" s="286">
        <v>5.7399999999999997E-4</v>
      </c>
      <c r="L2484" s="286">
        <v>4.0620000000000005E-3</v>
      </c>
      <c r="M2484" s="286">
        <v>3.4689999999999999E-3</v>
      </c>
    </row>
    <row r="2485" spans="2:13" ht="13.5" x14ac:dyDescent="0.25">
      <c r="B2485" s="171" t="s">
        <v>5011</v>
      </c>
      <c r="C2485" s="38" t="s">
        <v>2376</v>
      </c>
      <c r="D2485" s="286">
        <v>1.6742219999999999</v>
      </c>
      <c r="E2485" s="286">
        <v>1.6450359999999999</v>
      </c>
      <c r="F2485" s="286">
        <v>1.859529</v>
      </c>
      <c r="G2485" s="286">
        <v>2.238054</v>
      </c>
      <c r="H2485" s="286">
        <v>2.2486429999999999</v>
      </c>
      <c r="I2485" s="286">
        <v>2.4362300000000001</v>
      </c>
      <c r="J2485" s="286">
        <v>2.7422429999999998</v>
      </c>
      <c r="K2485" s="286">
        <v>3.4034000000000004</v>
      </c>
      <c r="L2485" s="286">
        <v>4.7431369999999999</v>
      </c>
      <c r="M2485" s="286">
        <v>5.4215440000000008</v>
      </c>
    </row>
    <row r="2486" spans="2:13" ht="13.5" x14ac:dyDescent="0.25">
      <c r="B2486" s="171" t="s">
        <v>5012</v>
      </c>
      <c r="C2486" s="38" t="s">
        <v>2377</v>
      </c>
      <c r="D2486" s="286">
        <v>0.55870700000000006</v>
      </c>
      <c r="E2486" s="286">
        <v>0.84587600000000007</v>
      </c>
      <c r="F2486" s="286">
        <v>0.79105000000000003</v>
      </c>
      <c r="G2486" s="286">
        <v>0.46538199999999996</v>
      </c>
      <c r="H2486" s="286">
        <v>0.19026999999999999</v>
      </c>
      <c r="I2486" s="286">
        <v>0.17347399999999999</v>
      </c>
      <c r="J2486" s="286">
        <v>0.24757000000000001</v>
      </c>
      <c r="K2486" s="286">
        <v>0.53439199999999998</v>
      </c>
      <c r="L2486" s="286">
        <v>0.84867099999999995</v>
      </c>
      <c r="M2486" s="286">
        <v>0.86292500000000005</v>
      </c>
    </row>
    <row r="2487" spans="2:13" ht="13.5" x14ac:dyDescent="0.25">
      <c r="B2487" s="171" t="s">
        <v>5013</v>
      </c>
      <c r="C2487" s="38" t="s">
        <v>2378</v>
      </c>
      <c r="D2487" s="286">
        <v>0.76786700000000008</v>
      </c>
      <c r="E2487" s="286">
        <v>0.94225899999999996</v>
      </c>
      <c r="F2487" s="286">
        <v>1.070595</v>
      </c>
      <c r="G2487" s="286">
        <v>1.0066199999999998</v>
      </c>
      <c r="H2487" s="286">
        <v>1.1634959999999999</v>
      </c>
      <c r="I2487" s="286">
        <v>1.566513</v>
      </c>
      <c r="J2487" s="286">
        <v>1.9690620000000001</v>
      </c>
      <c r="K2487" s="286">
        <v>2.3643130000000001</v>
      </c>
      <c r="L2487" s="286">
        <v>3.8676019999999998</v>
      </c>
      <c r="M2487" s="286">
        <v>4.4543559999999998</v>
      </c>
    </row>
    <row r="2488" spans="2:13" ht="13.5" x14ac:dyDescent="0.25">
      <c r="B2488" s="171" t="s">
        <v>5014</v>
      </c>
      <c r="C2488" s="38" t="s">
        <v>2379</v>
      </c>
      <c r="D2488" s="286">
        <v>0</v>
      </c>
      <c r="E2488" s="286">
        <v>0</v>
      </c>
      <c r="F2488" s="286">
        <v>0</v>
      </c>
      <c r="G2488" s="286">
        <v>0</v>
      </c>
      <c r="H2488" s="286">
        <v>0</v>
      </c>
      <c r="I2488" s="286">
        <v>0</v>
      </c>
      <c r="J2488" s="286">
        <v>0</v>
      </c>
      <c r="K2488" s="286">
        <v>1.3999999999999999E-4</v>
      </c>
      <c r="L2488" s="286">
        <v>2.6699999999999998E-4</v>
      </c>
      <c r="M2488" s="286">
        <v>0</v>
      </c>
    </row>
    <row r="2489" spans="2:13" ht="13.5" x14ac:dyDescent="0.25">
      <c r="B2489" s="171" t="s">
        <v>5015</v>
      </c>
      <c r="C2489" s="38" t="s">
        <v>2380</v>
      </c>
      <c r="D2489" s="286">
        <v>0</v>
      </c>
      <c r="E2489" s="286">
        <v>0</v>
      </c>
      <c r="F2489" s="286">
        <v>0</v>
      </c>
      <c r="G2489" s="286">
        <v>0</v>
      </c>
      <c r="H2489" s="286">
        <v>0</v>
      </c>
      <c r="I2489" s="286">
        <v>0</v>
      </c>
      <c r="J2489" s="286">
        <v>3.1000000000000001E-5</v>
      </c>
      <c r="K2489" s="286">
        <v>4.5000000000000003E-5</v>
      </c>
      <c r="L2489" s="286">
        <v>1.01E-4</v>
      </c>
      <c r="M2489" s="286">
        <v>5.44E-4</v>
      </c>
    </row>
    <row r="2490" spans="2:13" ht="13.5" x14ac:dyDescent="0.25">
      <c r="B2490" s="171" t="s">
        <v>5016</v>
      </c>
      <c r="C2490" s="38" t="s">
        <v>2381</v>
      </c>
      <c r="D2490" s="286">
        <v>0.32104200000000005</v>
      </c>
      <c r="E2490" s="286">
        <v>0.34282600000000002</v>
      </c>
      <c r="F2490" s="286">
        <v>0.58425899999999997</v>
      </c>
      <c r="G2490" s="286">
        <v>0.69389400000000001</v>
      </c>
      <c r="H2490" s="286">
        <v>0.81597799999999987</v>
      </c>
      <c r="I2490" s="286">
        <v>0.88928600000000002</v>
      </c>
      <c r="J2490" s="286">
        <v>1.082954</v>
      </c>
      <c r="K2490" s="286">
        <v>10.159105</v>
      </c>
      <c r="L2490" s="286">
        <v>10.645598999999999</v>
      </c>
      <c r="M2490" s="286">
        <v>3.2911780000000004</v>
      </c>
    </row>
    <row r="2491" spans="2:13" ht="13.5" x14ac:dyDescent="0.25">
      <c r="B2491" s="171" t="s">
        <v>5017</v>
      </c>
      <c r="C2491" s="38" t="s">
        <v>2382</v>
      </c>
      <c r="D2491" s="286">
        <v>2.15544</v>
      </c>
      <c r="E2491" s="286">
        <v>2.0494409999999998</v>
      </c>
      <c r="F2491" s="286">
        <v>2.1692490000000002</v>
      </c>
      <c r="G2491" s="286">
        <v>2.2859720000000001</v>
      </c>
      <c r="H2491" s="286">
        <v>2.4827650000000001</v>
      </c>
      <c r="I2491" s="286">
        <v>2.5889259999999998</v>
      </c>
      <c r="J2491" s="286">
        <v>3.1395749999999998</v>
      </c>
      <c r="K2491" s="286">
        <v>3.608819</v>
      </c>
      <c r="L2491" s="286">
        <v>4.3153269999999999</v>
      </c>
      <c r="M2491" s="286">
        <v>5.0009510000000006</v>
      </c>
    </row>
    <row r="2492" spans="2:13" ht="13.5" x14ac:dyDescent="0.25">
      <c r="B2492" s="171" t="s">
        <v>5018</v>
      </c>
      <c r="C2492" s="38" t="s">
        <v>2383</v>
      </c>
      <c r="D2492" s="286">
        <v>1.018E-2</v>
      </c>
      <c r="E2492" s="286">
        <v>6.2870000000000001E-3</v>
      </c>
      <c r="F2492" s="286">
        <v>0</v>
      </c>
      <c r="G2492" s="286">
        <v>0</v>
      </c>
      <c r="H2492" s="286">
        <v>0</v>
      </c>
      <c r="I2492" s="286">
        <v>0</v>
      </c>
      <c r="J2492" s="286">
        <v>3.8999999999999999E-5</v>
      </c>
      <c r="K2492" s="286">
        <v>9.7289999999999998E-3</v>
      </c>
      <c r="L2492" s="286">
        <v>1.3500999999999999E-2</v>
      </c>
      <c r="M2492" s="286">
        <v>1.1162E-2</v>
      </c>
    </row>
    <row r="2493" spans="2:13" ht="13.5" x14ac:dyDescent="0.25">
      <c r="B2493" s="171" t="s">
        <v>5019</v>
      </c>
      <c r="C2493" s="38" t="s">
        <v>2384</v>
      </c>
      <c r="D2493" s="286">
        <v>0</v>
      </c>
      <c r="E2493" s="286">
        <v>0</v>
      </c>
      <c r="F2493" s="286">
        <v>0</v>
      </c>
      <c r="G2493" s="286">
        <v>0</v>
      </c>
      <c r="H2493" s="286">
        <v>0</v>
      </c>
      <c r="I2493" s="286">
        <v>1.1331999999999998E-2</v>
      </c>
      <c r="J2493" s="286">
        <v>1.5696000000000002E-2</v>
      </c>
      <c r="K2493" s="286">
        <v>1.2439E-2</v>
      </c>
      <c r="L2493" s="286">
        <v>3.6435999999999996E-2</v>
      </c>
      <c r="M2493" s="286">
        <v>3.7018000000000002E-2</v>
      </c>
    </row>
    <row r="2494" spans="2:13" ht="13.5" x14ac:dyDescent="0.25">
      <c r="B2494" s="171" t="s">
        <v>5020</v>
      </c>
      <c r="C2494" s="38" t="s">
        <v>2385</v>
      </c>
      <c r="D2494" s="286">
        <v>0</v>
      </c>
      <c r="E2494" s="286">
        <v>0</v>
      </c>
      <c r="F2494" s="286">
        <v>0</v>
      </c>
      <c r="G2494" s="286">
        <v>0</v>
      </c>
      <c r="H2494" s="286">
        <v>0</v>
      </c>
      <c r="I2494" s="286">
        <v>2.4139999999999999E-3</v>
      </c>
      <c r="J2494" s="286">
        <v>1.6362999999999999E-2</v>
      </c>
      <c r="K2494" s="286">
        <v>1.3673999999999999E-2</v>
      </c>
      <c r="L2494" s="286">
        <v>8.5660000000000007E-3</v>
      </c>
      <c r="M2494" s="286">
        <v>7.561E-3</v>
      </c>
    </row>
    <row r="2495" spans="2:13" ht="13.5" x14ac:dyDescent="0.25">
      <c r="B2495" s="171" t="s">
        <v>5021</v>
      </c>
      <c r="C2495" s="38" t="s">
        <v>2386</v>
      </c>
      <c r="D2495" s="286">
        <v>0</v>
      </c>
      <c r="E2495" s="286">
        <v>0</v>
      </c>
      <c r="F2495" s="286">
        <v>0</v>
      </c>
      <c r="G2495" s="286">
        <v>0</v>
      </c>
      <c r="H2495" s="286">
        <v>0</v>
      </c>
      <c r="I2495" s="286">
        <v>2.2599999999999999E-4</v>
      </c>
      <c r="J2495" s="286">
        <v>6.9300000000000004E-4</v>
      </c>
      <c r="K2495" s="286">
        <v>8.7730000000000013E-3</v>
      </c>
      <c r="L2495" s="286">
        <v>2.6362999999999998E-2</v>
      </c>
      <c r="M2495" s="286">
        <v>3.6001999999999999E-2</v>
      </c>
    </row>
    <row r="2496" spans="2:13" ht="13.5" x14ac:dyDescent="0.25">
      <c r="B2496" s="174"/>
      <c r="C2496" s="38" t="s">
        <v>29</v>
      </c>
      <c r="D2496" s="286">
        <v>0.243308</v>
      </c>
      <c r="E2496" s="286">
        <v>1.325E-3</v>
      </c>
      <c r="F2496" s="286">
        <v>8.7000000000000001E-5</v>
      </c>
      <c r="G2496" s="286">
        <v>3.4419999999999997E-3</v>
      </c>
      <c r="H2496" s="286">
        <v>1.3550000000000001E-3</v>
      </c>
      <c r="I2496" s="286">
        <v>0</v>
      </c>
      <c r="J2496" s="286">
        <v>6.0000000000000002E-6</v>
      </c>
      <c r="K2496" s="286">
        <v>1.7000000000000001E-4</v>
      </c>
      <c r="L2496" s="286">
        <v>1.242E-3</v>
      </c>
      <c r="M2496" s="286">
        <v>1.21E-4</v>
      </c>
    </row>
    <row r="2497" spans="2:13" ht="2.25" customHeight="1" x14ac:dyDescent="0.25">
      <c r="B2497" s="174"/>
      <c r="C2497" s="38"/>
      <c r="D2497" s="286"/>
      <c r="E2497" s="286"/>
      <c r="F2497" s="286"/>
      <c r="G2497" s="286"/>
      <c r="H2497" s="286"/>
      <c r="I2497" s="286"/>
      <c r="J2497" s="286"/>
      <c r="K2497" s="286"/>
      <c r="L2497" s="286"/>
      <c r="M2497" s="286"/>
    </row>
    <row r="2498" spans="2:13" ht="13.5" x14ac:dyDescent="0.25">
      <c r="B2498" s="229" t="s">
        <v>2626</v>
      </c>
      <c r="C2498" s="230" t="s">
        <v>2435</v>
      </c>
      <c r="D2498" s="285">
        <f t="shared" ref="D2498:M2498" si="37">SUM(D2499:D2558)</f>
        <v>633.80024400000002</v>
      </c>
      <c r="E2498" s="285">
        <f t="shared" si="37"/>
        <v>700.16705499999989</v>
      </c>
      <c r="F2498" s="285">
        <f t="shared" si="37"/>
        <v>755.68504600000006</v>
      </c>
      <c r="G2498" s="285">
        <f t="shared" si="37"/>
        <v>878.06693300000006</v>
      </c>
      <c r="H2498" s="285">
        <f t="shared" si="37"/>
        <v>1005.3046899999997</v>
      </c>
      <c r="I2498" s="285">
        <f t="shared" si="37"/>
        <v>1095.8699909999998</v>
      </c>
      <c r="J2498" s="285">
        <f t="shared" si="37"/>
        <v>1129.0164629999997</v>
      </c>
      <c r="K2498" s="285">
        <f t="shared" si="37"/>
        <v>1202.2850289999997</v>
      </c>
      <c r="L2498" s="285">
        <f t="shared" si="37"/>
        <v>1575.3441599999996</v>
      </c>
      <c r="M2498" s="285">
        <f t="shared" si="37"/>
        <v>1723.6764019999998</v>
      </c>
    </row>
    <row r="2499" spans="2:13" ht="13.5" x14ac:dyDescent="0.25">
      <c r="B2499" s="171" t="s">
        <v>5022</v>
      </c>
      <c r="C2499" s="38" t="s">
        <v>2387</v>
      </c>
      <c r="D2499" s="286">
        <v>0.12048399999999999</v>
      </c>
      <c r="E2499" s="286">
        <v>0</v>
      </c>
      <c r="F2499" s="286">
        <v>0</v>
      </c>
      <c r="G2499" s="286">
        <v>1.8100000000000001E-4</v>
      </c>
      <c r="H2499" s="286">
        <v>0</v>
      </c>
      <c r="I2499" s="286">
        <v>2.92E-4</v>
      </c>
      <c r="J2499" s="286">
        <v>1.3129999999999999E-3</v>
      </c>
      <c r="K2499" s="286">
        <v>4.6459E-2</v>
      </c>
      <c r="L2499" s="286">
        <v>7.2169999999999998E-2</v>
      </c>
      <c r="M2499" s="286">
        <v>8.8697999999999999E-2</v>
      </c>
    </row>
    <row r="2500" spans="2:13" ht="13.5" x14ac:dyDescent="0.25">
      <c r="B2500" s="171" t="s">
        <v>5023</v>
      </c>
      <c r="C2500" s="38" t="s">
        <v>2388</v>
      </c>
      <c r="D2500" s="286">
        <v>0.27142500000000003</v>
      </c>
      <c r="E2500" s="286">
        <v>0.43762799999999996</v>
      </c>
      <c r="F2500" s="286">
        <v>0.38547700000000001</v>
      </c>
      <c r="G2500" s="286">
        <v>0.41758499999999998</v>
      </c>
      <c r="H2500" s="286">
        <v>0.39955200000000002</v>
      </c>
      <c r="I2500" s="286">
        <v>0.286273</v>
      </c>
      <c r="J2500" s="286">
        <v>0.30643500000000001</v>
      </c>
      <c r="K2500" s="286">
        <v>0.55021500000000001</v>
      </c>
      <c r="L2500" s="286">
        <v>0.55488199999999999</v>
      </c>
      <c r="M2500" s="286">
        <v>0.40978700000000001</v>
      </c>
    </row>
    <row r="2501" spans="2:13" ht="13.5" x14ac:dyDescent="0.25">
      <c r="B2501" s="171" t="s">
        <v>5024</v>
      </c>
      <c r="C2501" s="38" t="s">
        <v>2389</v>
      </c>
      <c r="D2501" s="286">
        <v>0</v>
      </c>
      <c r="E2501" s="286">
        <v>7.8919999999999997E-3</v>
      </c>
      <c r="F2501" s="286">
        <v>4.3499999999999997E-3</v>
      </c>
      <c r="G2501" s="286">
        <v>0.199904</v>
      </c>
      <c r="H2501" s="286">
        <v>0.20653700000000003</v>
      </c>
      <c r="I2501" s="286">
        <v>0.29977500000000001</v>
      </c>
      <c r="J2501" s="286">
        <v>0.49794500000000003</v>
      </c>
      <c r="K2501" s="286">
        <v>0.85414400000000001</v>
      </c>
      <c r="L2501" s="286">
        <v>1.0056780000000001</v>
      </c>
      <c r="M2501" s="286">
        <v>1.025385</v>
      </c>
    </row>
    <row r="2502" spans="2:13" ht="13.5" x14ac:dyDescent="0.25">
      <c r="B2502" s="171" t="s">
        <v>5025</v>
      </c>
      <c r="C2502" s="38" t="s">
        <v>294</v>
      </c>
      <c r="D2502" s="286">
        <v>0.37523600000000001</v>
      </c>
      <c r="E2502" s="286">
        <v>0.23427500000000001</v>
      </c>
      <c r="F2502" s="286">
        <v>0.22031499999999998</v>
      </c>
      <c r="G2502" s="286">
        <v>0.107598</v>
      </c>
      <c r="H2502" s="286">
        <v>0.57597000000000009</v>
      </c>
      <c r="I2502" s="286">
        <v>0.49350800000000006</v>
      </c>
      <c r="J2502" s="286">
        <v>1.9316200000000001</v>
      </c>
      <c r="K2502" s="286">
        <v>1.245649</v>
      </c>
      <c r="L2502" s="286">
        <v>0.74975499999999995</v>
      </c>
      <c r="M2502" s="286">
        <v>1.2218560000000001</v>
      </c>
    </row>
    <row r="2503" spans="2:13" ht="13.5" x14ac:dyDescent="0.25">
      <c r="B2503" s="171" t="s">
        <v>5026</v>
      </c>
      <c r="C2503" s="38" t="s">
        <v>2390</v>
      </c>
      <c r="D2503" s="286">
        <v>11.086109</v>
      </c>
      <c r="E2503" s="286">
        <v>12.333110000000001</v>
      </c>
      <c r="F2503" s="286">
        <v>13.260134000000001</v>
      </c>
      <c r="G2503" s="286">
        <v>15.266287999999999</v>
      </c>
      <c r="H2503" s="286">
        <v>17.067871</v>
      </c>
      <c r="I2503" s="286">
        <v>18.345018</v>
      </c>
      <c r="J2503" s="286">
        <v>17.854942999999999</v>
      </c>
      <c r="K2503" s="286">
        <v>20.829617000000002</v>
      </c>
      <c r="L2503" s="286">
        <v>23.751773</v>
      </c>
      <c r="M2503" s="286">
        <v>25.695661999999999</v>
      </c>
    </row>
    <row r="2504" spans="2:13" ht="13.5" x14ac:dyDescent="0.25">
      <c r="B2504" s="171" t="s">
        <v>5027</v>
      </c>
      <c r="C2504" s="38" t="s">
        <v>2391</v>
      </c>
      <c r="D2504" s="286">
        <v>2.5732440000000003</v>
      </c>
      <c r="E2504" s="286">
        <v>1.8967900000000002</v>
      </c>
      <c r="F2504" s="286">
        <v>1.7352299999999998</v>
      </c>
      <c r="G2504" s="286">
        <v>1.694763</v>
      </c>
      <c r="H2504" s="286">
        <v>2.079307</v>
      </c>
      <c r="I2504" s="286">
        <v>2.2287850000000002</v>
      </c>
      <c r="J2504" s="286">
        <v>2.835035</v>
      </c>
      <c r="K2504" s="286">
        <v>4.0029060000000003</v>
      </c>
      <c r="L2504" s="286">
        <v>5.1763859999999999</v>
      </c>
      <c r="M2504" s="286">
        <v>6.4422320000000006</v>
      </c>
    </row>
    <row r="2505" spans="2:13" ht="13.5" x14ac:dyDescent="0.25">
      <c r="B2505" s="171" t="s">
        <v>5028</v>
      </c>
      <c r="C2505" s="38" t="s">
        <v>2392</v>
      </c>
      <c r="D2505" s="286">
        <v>6.9129760000000005</v>
      </c>
      <c r="E2505" s="286">
        <v>6.4463739999999996</v>
      </c>
      <c r="F2505" s="286">
        <v>6.9377149999999999</v>
      </c>
      <c r="G2505" s="286">
        <v>8.0717750000000006</v>
      </c>
      <c r="H2505" s="286">
        <v>9.5468519999999994</v>
      </c>
      <c r="I2505" s="286">
        <v>9.7373399999999997</v>
      </c>
      <c r="J2505" s="286">
        <v>12.283778</v>
      </c>
      <c r="K2505" s="286">
        <v>11.373273999999999</v>
      </c>
      <c r="L2505" s="286">
        <v>14.923052999999999</v>
      </c>
      <c r="M2505" s="286">
        <v>17.718035</v>
      </c>
    </row>
    <row r="2506" spans="2:13" ht="13.5" x14ac:dyDescent="0.25">
      <c r="B2506" s="171" t="s">
        <v>5029</v>
      </c>
      <c r="C2506" s="38" t="s">
        <v>2393</v>
      </c>
      <c r="D2506" s="286">
        <v>0.82954600000000001</v>
      </c>
      <c r="E2506" s="286">
        <v>0.80660100000000001</v>
      </c>
      <c r="F2506" s="286">
        <v>0.85846800000000001</v>
      </c>
      <c r="G2506" s="286">
        <v>1.085097</v>
      </c>
      <c r="H2506" s="286">
        <v>1.2983709999999999</v>
      </c>
      <c r="I2506" s="286">
        <v>1.4060160000000002</v>
      </c>
      <c r="J2506" s="286">
        <v>1.485895</v>
      </c>
      <c r="K2506" s="286">
        <v>1.9136359999999999</v>
      </c>
      <c r="L2506" s="286">
        <v>1.93879</v>
      </c>
      <c r="M2506" s="286">
        <v>2.4237440000000001</v>
      </c>
    </row>
    <row r="2507" spans="2:13" ht="13.5" x14ac:dyDescent="0.25">
      <c r="B2507" s="171" t="s">
        <v>5030</v>
      </c>
      <c r="C2507" s="38" t="s">
        <v>170</v>
      </c>
      <c r="D2507" s="286">
        <v>0.53246500000000008</v>
      </c>
      <c r="E2507" s="286">
        <v>5.4692999999999999E-2</v>
      </c>
      <c r="F2507" s="286">
        <v>4.5399999999999998E-4</v>
      </c>
      <c r="G2507" s="286">
        <v>8.7250000000000001E-3</v>
      </c>
      <c r="H2507" s="286">
        <v>0.189308</v>
      </c>
      <c r="I2507" s="286">
        <v>0.57426900000000003</v>
      </c>
      <c r="J2507" s="286">
        <v>1.66448</v>
      </c>
      <c r="K2507" s="286">
        <v>2.496947</v>
      </c>
      <c r="L2507" s="286">
        <v>4.461754</v>
      </c>
      <c r="M2507" s="286">
        <v>4.7911009999999994</v>
      </c>
    </row>
    <row r="2508" spans="2:13" ht="13.5" x14ac:dyDescent="0.25">
      <c r="B2508" s="171" t="s">
        <v>5031</v>
      </c>
      <c r="C2508" s="38" t="s">
        <v>2394</v>
      </c>
      <c r="D2508" s="286">
        <v>0.26994699999999999</v>
      </c>
      <c r="E2508" s="286">
        <v>0.370973</v>
      </c>
      <c r="F2508" s="286">
        <v>0.56158200000000003</v>
      </c>
      <c r="G2508" s="286">
        <v>0.484379</v>
      </c>
      <c r="H2508" s="286">
        <v>0.81149399999999994</v>
      </c>
      <c r="I2508" s="286">
        <v>1.106692</v>
      </c>
      <c r="J2508" s="286">
        <v>0.96465000000000001</v>
      </c>
      <c r="K2508" s="286">
        <v>0.80085700000000004</v>
      </c>
      <c r="L2508" s="286">
        <v>0.79580499999999987</v>
      </c>
      <c r="M2508" s="286">
        <v>0.75452399999999997</v>
      </c>
    </row>
    <row r="2509" spans="2:13" ht="13.5" x14ac:dyDescent="0.25">
      <c r="B2509" s="171" t="s">
        <v>5032</v>
      </c>
      <c r="C2509" s="38" t="s">
        <v>228</v>
      </c>
      <c r="D2509" s="286">
        <v>0.25312899999999999</v>
      </c>
      <c r="E2509" s="286">
        <v>1.8706E-2</v>
      </c>
      <c r="F2509" s="286">
        <v>0</v>
      </c>
      <c r="G2509" s="286">
        <v>0</v>
      </c>
      <c r="H2509" s="286">
        <v>0</v>
      </c>
      <c r="I2509" s="286">
        <v>0</v>
      </c>
      <c r="J2509" s="286">
        <v>3.1549999999999998E-3</v>
      </c>
      <c r="K2509" s="286">
        <v>3.8409999999999998E-3</v>
      </c>
      <c r="L2509" s="286">
        <v>2.1469000000000002E-2</v>
      </c>
      <c r="M2509" s="286">
        <v>2.2031000000000002E-2</v>
      </c>
    </row>
    <row r="2510" spans="2:13" ht="13.5" x14ac:dyDescent="0.25">
      <c r="B2510" s="171" t="s">
        <v>5033</v>
      </c>
      <c r="C2510" s="38" t="s">
        <v>2395</v>
      </c>
      <c r="D2510" s="286">
        <v>71.583580999999995</v>
      </c>
      <c r="E2510" s="286">
        <v>77.671818999999999</v>
      </c>
      <c r="F2510" s="286">
        <v>81.341355000000007</v>
      </c>
      <c r="G2510" s="286">
        <v>90.840605999999994</v>
      </c>
      <c r="H2510" s="286">
        <v>101.93073700000001</v>
      </c>
      <c r="I2510" s="286">
        <v>109.98300399999999</v>
      </c>
      <c r="J2510" s="286">
        <v>111.64294899999999</v>
      </c>
      <c r="K2510" s="286">
        <v>119.68277399999999</v>
      </c>
      <c r="L2510" s="286">
        <v>165.215506</v>
      </c>
      <c r="M2510" s="286">
        <v>160.359105</v>
      </c>
    </row>
    <row r="2511" spans="2:13" ht="13.5" x14ac:dyDescent="0.25">
      <c r="B2511" s="171" t="s">
        <v>5034</v>
      </c>
      <c r="C2511" s="38" t="s">
        <v>2396</v>
      </c>
      <c r="D2511" s="286">
        <v>0.84140899999999996</v>
      </c>
      <c r="E2511" s="286">
        <v>0.58324300000000007</v>
      </c>
      <c r="F2511" s="286">
        <v>0.26319300000000001</v>
      </c>
      <c r="G2511" s="286">
        <v>1.9050999999999998E-2</v>
      </c>
      <c r="H2511" s="286">
        <v>8.0000000000000007E-5</v>
      </c>
      <c r="I2511" s="286">
        <v>2.2950999999999999E-2</v>
      </c>
      <c r="J2511" s="286">
        <v>9.4505000000000006E-2</v>
      </c>
      <c r="K2511" s="286">
        <v>0.21548600000000001</v>
      </c>
      <c r="L2511" s="286">
        <v>0.343385</v>
      </c>
      <c r="M2511" s="286">
        <v>0.32055</v>
      </c>
    </row>
    <row r="2512" spans="2:13" ht="13.5" x14ac:dyDescent="0.25">
      <c r="B2512" s="171" t="s">
        <v>5035</v>
      </c>
      <c r="C2512" s="38" t="s">
        <v>2397</v>
      </c>
      <c r="D2512" s="286">
        <v>0</v>
      </c>
      <c r="E2512" s="286">
        <v>0</v>
      </c>
      <c r="F2512" s="286">
        <v>1.06E-4</v>
      </c>
      <c r="G2512" s="286">
        <v>0</v>
      </c>
      <c r="H2512" s="286">
        <v>0</v>
      </c>
      <c r="I2512" s="286">
        <v>1.5839999999999999E-3</v>
      </c>
      <c r="J2512" s="286">
        <v>1.8085999999999998E-2</v>
      </c>
      <c r="K2512" s="286">
        <v>5.8259999999999992E-2</v>
      </c>
      <c r="L2512" s="286">
        <v>5.6753999999999999E-2</v>
      </c>
      <c r="M2512" s="286">
        <v>7.0784E-2</v>
      </c>
    </row>
    <row r="2513" spans="2:13" ht="13.5" x14ac:dyDescent="0.25">
      <c r="B2513" s="171" t="s">
        <v>5036</v>
      </c>
      <c r="C2513" s="38" t="s">
        <v>2398</v>
      </c>
      <c r="D2513" s="286">
        <v>5.6711800000000006</v>
      </c>
      <c r="E2513" s="286">
        <v>4.9844879999999998</v>
      </c>
      <c r="F2513" s="286">
        <v>6.0680859999999992</v>
      </c>
      <c r="G2513" s="286">
        <v>8.377165999999999</v>
      </c>
      <c r="H2513" s="286">
        <v>10.516577999999999</v>
      </c>
      <c r="I2513" s="286">
        <v>12.211122</v>
      </c>
      <c r="J2513" s="286">
        <v>18.742861000000001</v>
      </c>
      <c r="K2513" s="286">
        <v>22.84253</v>
      </c>
      <c r="L2513" s="286">
        <v>26.079560000000001</v>
      </c>
      <c r="M2513" s="286">
        <v>26.220022</v>
      </c>
    </row>
    <row r="2514" spans="2:13" ht="13.5" x14ac:dyDescent="0.25">
      <c r="B2514" s="171" t="s">
        <v>5037</v>
      </c>
      <c r="C2514" s="38" t="s">
        <v>2399</v>
      </c>
      <c r="D2514" s="286">
        <v>7.8406530000000005</v>
      </c>
      <c r="E2514" s="286">
        <v>8.3129230000000014</v>
      </c>
      <c r="F2514" s="286">
        <v>8.7560679999999991</v>
      </c>
      <c r="G2514" s="286">
        <v>9.0168490000000006</v>
      </c>
      <c r="H2514" s="286">
        <v>10.344424999999999</v>
      </c>
      <c r="I2514" s="286">
        <v>11.757249000000002</v>
      </c>
      <c r="J2514" s="286">
        <v>11.774941999999999</v>
      </c>
      <c r="K2514" s="286">
        <v>11.866061</v>
      </c>
      <c r="L2514" s="286">
        <v>15.461344</v>
      </c>
      <c r="M2514" s="286">
        <v>16.759838999999999</v>
      </c>
    </row>
    <row r="2515" spans="2:13" ht="13.5" x14ac:dyDescent="0.25">
      <c r="B2515" s="171" t="s">
        <v>5038</v>
      </c>
      <c r="C2515" s="38" t="s">
        <v>178</v>
      </c>
      <c r="D2515" s="286">
        <v>22.856062000000001</v>
      </c>
      <c r="E2515" s="286">
        <v>30.463819999999998</v>
      </c>
      <c r="F2515" s="286">
        <v>33.303846000000007</v>
      </c>
      <c r="G2515" s="286">
        <v>39.509448000000006</v>
      </c>
      <c r="H2515" s="286">
        <v>45.258822000000002</v>
      </c>
      <c r="I2515" s="286">
        <v>49.861601999999998</v>
      </c>
      <c r="J2515" s="286">
        <v>46.565691999999999</v>
      </c>
      <c r="K2515" s="286">
        <v>47.877444000000004</v>
      </c>
      <c r="L2515" s="286">
        <v>61.015686000000002</v>
      </c>
      <c r="M2515" s="286">
        <v>68.583450999999997</v>
      </c>
    </row>
    <row r="2516" spans="2:13" ht="13.5" x14ac:dyDescent="0.25">
      <c r="B2516" s="171" t="s">
        <v>5039</v>
      </c>
      <c r="C2516" s="38" t="s">
        <v>2400</v>
      </c>
      <c r="D2516" s="286">
        <v>0</v>
      </c>
      <c r="E2516" s="286">
        <v>4.0709000000000002E-2</v>
      </c>
      <c r="F2516" s="286">
        <v>1.12E-4</v>
      </c>
      <c r="G2516" s="286">
        <v>0</v>
      </c>
      <c r="H2516" s="286">
        <v>0</v>
      </c>
      <c r="I2516" s="286">
        <v>0</v>
      </c>
      <c r="J2516" s="286">
        <v>4.4900000000000001E-3</v>
      </c>
      <c r="K2516" s="286">
        <v>4.1210000000000004E-2</v>
      </c>
      <c r="L2516" s="286">
        <v>0.140763</v>
      </c>
      <c r="M2516" s="286">
        <v>0.12698799999999999</v>
      </c>
    </row>
    <row r="2517" spans="2:13" ht="13.5" x14ac:dyDescent="0.25">
      <c r="B2517" s="171" t="s">
        <v>5040</v>
      </c>
      <c r="C2517" s="38" t="s">
        <v>2401</v>
      </c>
      <c r="D2517" s="286">
        <v>17.925602999999999</v>
      </c>
      <c r="E2517" s="286">
        <v>20.486232999999999</v>
      </c>
      <c r="F2517" s="286">
        <v>22.224992</v>
      </c>
      <c r="G2517" s="286">
        <v>25.277540999999999</v>
      </c>
      <c r="H2517" s="286">
        <v>26.958962</v>
      </c>
      <c r="I2517" s="286">
        <v>30.832937999999999</v>
      </c>
      <c r="J2517" s="286">
        <v>31.831932000000002</v>
      </c>
      <c r="K2517" s="286">
        <v>35.878368999999999</v>
      </c>
      <c r="L2517" s="286">
        <v>41.850612999999996</v>
      </c>
      <c r="M2517" s="286">
        <v>41.691164999999998</v>
      </c>
    </row>
    <row r="2518" spans="2:13" ht="13.5" x14ac:dyDescent="0.25">
      <c r="B2518" s="171" t="s">
        <v>5041</v>
      </c>
      <c r="C2518" s="38" t="s">
        <v>2402</v>
      </c>
      <c r="D2518" s="286">
        <v>50.234842</v>
      </c>
      <c r="E2518" s="286">
        <v>57.530487999999998</v>
      </c>
      <c r="F2518" s="286">
        <v>62.390498999999998</v>
      </c>
      <c r="G2518" s="286">
        <v>76.778552000000005</v>
      </c>
      <c r="H2518" s="286">
        <v>87.28452999999999</v>
      </c>
      <c r="I2518" s="286">
        <v>95.072628000000009</v>
      </c>
      <c r="J2518" s="286">
        <v>94.122748000000001</v>
      </c>
      <c r="K2518" s="286">
        <v>89.975544999999997</v>
      </c>
      <c r="L2518" s="286">
        <v>121.706817</v>
      </c>
      <c r="M2518" s="286">
        <v>119.436694</v>
      </c>
    </row>
    <row r="2519" spans="2:13" ht="13.5" x14ac:dyDescent="0.25">
      <c r="B2519" s="171" t="s">
        <v>5042</v>
      </c>
      <c r="C2519" s="38" t="s">
        <v>2403</v>
      </c>
      <c r="D2519" s="286">
        <v>0</v>
      </c>
      <c r="E2519" s="286">
        <v>0</v>
      </c>
      <c r="F2519" s="286">
        <v>0</v>
      </c>
      <c r="G2519" s="286">
        <v>0</v>
      </c>
      <c r="H2519" s="286">
        <v>0</v>
      </c>
      <c r="I2519" s="286">
        <v>2.8110000000000001E-3</v>
      </c>
      <c r="J2519" s="286">
        <v>2.2827E-2</v>
      </c>
      <c r="K2519" s="286">
        <v>4.6391000000000002E-2</v>
      </c>
      <c r="L2519" s="286">
        <v>0.102531</v>
      </c>
      <c r="M2519" s="286">
        <v>7.5155E-2</v>
      </c>
    </row>
    <row r="2520" spans="2:13" ht="13.5" x14ac:dyDescent="0.25">
      <c r="B2520" s="171" t="s">
        <v>5043</v>
      </c>
      <c r="C2520" s="38" t="s">
        <v>2404</v>
      </c>
      <c r="D2520" s="286">
        <v>27.143847000000001</v>
      </c>
      <c r="E2520" s="286">
        <v>33.427385999999998</v>
      </c>
      <c r="F2520" s="286">
        <v>33.766531000000001</v>
      </c>
      <c r="G2520" s="286">
        <v>41.580933000000002</v>
      </c>
      <c r="H2520" s="286">
        <v>55.054489000000004</v>
      </c>
      <c r="I2520" s="286">
        <v>61.839525999999999</v>
      </c>
      <c r="J2520" s="286">
        <v>59.914906000000002</v>
      </c>
      <c r="K2520" s="286">
        <v>78.678119999999993</v>
      </c>
      <c r="L2520" s="286">
        <v>115.18169399999999</v>
      </c>
      <c r="M2520" s="286">
        <v>118.66891699999999</v>
      </c>
    </row>
    <row r="2521" spans="2:13" ht="13.5" x14ac:dyDescent="0.25">
      <c r="B2521" s="171" t="s">
        <v>5044</v>
      </c>
      <c r="C2521" s="38" t="s">
        <v>2405</v>
      </c>
      <c r="D2521" s="286">
        <v>22.767330999999999</v>
      </c>
      <c r="E2521" s="286">
        <v>27.530630000000002</v>
      </c>
      <c r="F2521" s="286">
        <v>30.649234999999997</v>
      </c>
      <c r="G2521" s="286">
        <v>34.749493999999999</v>
      </c>
      <c r="H2521" s="286">
        <v>38.415258999999999</v>
      </c>
      <c r="I2521" s="286">
        <v>42.861877</v>
      </c>
      <c r="J2521" s="286">
        <v>44.125292000000002</v>
      </c>
      <c r="K2521" s="286">
        <v>53.630874999999996</v>
      </c>
      <c r="L2521" s="286">
        <v>66.724846999999997</v>
      </c>
      <c r="M2521" s="286">
        <v>67.266238999999999</v>
      </c>
    </row>
    <row r="2522" spans="2:13" ht="13.5" x14ac:dyDescent="0.25">
      <c r="B2522" s="171" t="s">
        <v>5045</v>
      </c>
      <c r="C2522" s="38" t="s">
        <v>36</v>
      </c>
      <c r="D2522" s="286">
        <v>37.455911999999998</v>
      </c>
      <c r="E2522" s="286">
        <v>40.392764999999997</v>
      </c>
      <c r="F2522" s="286">
        <v>44.794050999999996</v>
      </c>
      <c r="G2522" s="286">
        <v>53.224688</v>
      </c>
      <c r="H2522" s="286">
        <v>58.342649999999999</v>
      </c>
      <c r="I2522" s="286">
        <v>60.257035999999999</v>
      </c>
      <c r="J2522" s="286">
        <v>55.831861999999994</v>
      </c>
      <c r="K2522" s="286">
        <v>57.223433999999997</v>
      </c>
      <c r="L2522" s="286">
        <v>74.653642000000005</v>
      </c>
      <c r="M2522" s="286">
        <v>88.30357699999999</v>
      </c>
    </row>
    <row r="2523" spans="2:13" ht="13.5" x14ac:dyDescent="0.25">
      <c r="B2523" s="171" t="s">
        <v>5046</v>
      </c>
      <c r="C2523" s="38" t="s">
        <v>2406</v>
      </c>
      <c r="D2523" s="286">
        <v>4.0512670000000002</v>
      </c>
      <c r="E2523" s="286">
        <v>4.2715480000000001</v>
      </c>
      <c r="F2523" s="286">
        <v>4.6123790000000007</v>
      </c>
      <c r="G2523" s="286">
        <v>5.5886600000000008</v>
      </c>
      <c r="H2523" s="286">
        <v>6.7196100000000003</v>
      </c>
      <c r="I2523" s="286">
        <v>7.0165649999999999</v>
      </c>
      <c r="J2523" s="286">
        <v>7.3510539999999995</v>
      </c>
      <c r="K2523" s="286">
        <v>8.5327929999999999</v>
      </c>
      <c r="L2523" s="286">
        <v>10.454946</v>
      </c>
      <c r="M2523" s="286">
        <v>10.020899999999999</v>
      </c>
    </row>
    <row r="2524" spans="2:13" ht="13.5" x14ac:dyDescent="0.25">
      <c r="B2524" s="171" t="s">
        <v>5047</v>
      </c>
      <c r="C2524" s="38" t="s">
        <v>2407</v>
      </c>
      <c r="D2524" s="286">
        <v>0</v>
      </c>
      <c r="E2524" s="286">
        <v>0</v>
      </c>
      <c r="F2524" s="286">
        <v>0</v>
      </c>
      <c r="G2524" s="286">
        <v>0</v>
      </c>
      <c r="H2524" s="286">
        <v>0</v>
      </c>
      <c r="I2524" s="286">
        <v>4.8310000000000002E-3</v>
      </c>
      <c r="J2524" s="286">
        <v>9.1526999999999997E-2</v>
      </c>
      <c r="K2524" s="286">
        <v>0.19794300000000001</v>
      </c>
      <c r="L2524" s="286">
        <v>0.27340600000000004</v>
      </c>
      <c r="M2524" s="286">
        <v>0.22115099999999999</v>
      </c>
    </row>
    <row r="2525" spans="2:13" ht="13.5" x14ac:dyDescent="0.25">
      <c r="B2525" s="171" t="s">
        <v>5048</v>
      </c>
      <c r="C2525" s="38" t="s">
        <v>845</v>
      </c>
      <c r="D2525" s="286">
        <v>0</v>
      </c>
      <c r="E2525" s="286">
        <v>0</v>
      </c>
      <c r="F2525" s="286">
        <v>0</v>
      </c>
      <c r="G2525" s="286">
        <v>0</v>
      </c>
      <c r="H2525" s="286">
        <v>0</v>
      </c>
      <c r="I2525" s="286">
        <v>2.7799999999999999E-3</v>
      </c>
      <c r="J2525" s="286">
        <v>6.8109999999999993E-3</v>
      </c>
      <c r="K2525" s="286">
        <v>5.8143E-2</v>
      </c>
      <c r="L2525" s="286">
        <v>5.2593000000000001E-2</v>
      </c>
      <c r="M2525" s="286">
        <v>2.4888E-2</v>
      </c>
    </row>
    <row r="2526" spans="2:13" ht="13.5" x14ac:dyDescent="0.25">
      <c r="B2526" s="171" t="s">
        <v>5049</v>
      </c>
      <c r="C2526" s="38" t="s">
        <v>2408</v>
      </c>
      <c r="D2526" s="286">
        <v>5.2069779999999994</v>
      </c>
      <c r="E2526" s="286">
        <v>0</v>
      </c>
      <c r="F2526" s="286">
        <v>0</v>
      </c>
      <c r="G2526" s="286">
        <v>0</v>
      </c>
      <c r="H2526" s="286">
        <v>1.088E-3</v>
      </c>
      <c r="I2526" s="286">
        <v>1.6919999999999999E-3</v>
      </c>
      <c r="J2526" s="286">
        <v>8.4099999999999991E-3</v>
      </c>
      <c r="K2526" s="286">
        <v>2.5711999999999999E-2</v>
      </c>
      <c r="L2526" s="286">
        <v>8.0800999999999998E-2</v>
      </c>
      <c r="M2526" s="286">
        <v>3.9941000000000004E-2</v>
      </c>
    </row>
    <row r="2527" spans="2:13" ht="13.5" x14ac:dyDescent="0.25">
      <c r="B2527" s="171" t="s">
        <v>5050</v>
      </c>
      <c r="C2527" s="38" t="s">
        <v>2409</v>
      </c>
      <c r="D2527" s="286">
        <v>3.5941200000000002</v>
      </c>
      <c r="E2527" s="286">
        <v>4.3063880000000001</v>
      </c>
      <c r="F2527" s="286">
        <v>3.0228919999999997</v>
      </c>
      <c r="G2527" s="286">
        <v>2.3769280000000004</v>
      </c>
      <c r="H2527" s="286">
        <v>2.9275129999999998</v>
      </c>
      <c r="I2527" s="286">
        <v>3.1794150000000001</v>
      </c>
      <c r="J2527" s="286">
        <v>3.7719149999999999</v>
      </c>
      <c r="K2527" s="286">
        <v>5.4914959999999997</v>
      </c>
      <c r="L2527" s="286">
        <v>7.5261269999999989</v>
      </c>
      <c r="M2527" s="286">
        <v>7.7261990000000003</v>
      </c>
    </row>
    <row r="2528" spans="2:13" ht="13.5" x14ac:dyDescent="0.25">
      <c r="B2528" s="171" t="s">
        <v>5051</v>
      </c>
      <c r="C2528" s="38" t="s">
        <v>2410</v>
      </c>
      <c r="D2528" s="286">
        <v>0.15753700000000001</v>
      </c>
      <c r="E2528" s="286">
        <v>4.2594E-2</v>
      </c>
      <c r="F2528" s="286">
        <v>1.1717E-2</v>
      </c>
      <c r="G2528" s="286">
        <v>1.3029999999999999E-3</v>
      </c>
      <c r="H2528" s="286">
        <v>3.4070000000000003E-3</v>
      </c>
      <c r="I2528" s="286">
        <v>1.8062999999999999E-2</v>
      </c>
      <c r="J2528" s="286">
        <v>4.8309999999999999E-2</v>
      </c>
      <c r="K2528" s="286">
        <v>0.24096000000000001</v>
      </c>
      <c r="L2528" s="286">
        <v>0.40418499999999996</v>
      </c>
      <c r="M2528" s="286">
        <v>0.29957799999999996</v>
      </c>
    </row>
    <row r="2529" spans="2:13" ht="13.5" x14ac:dyDescent="0.25">
      <c r="B2529" s="171" t="s">
        <v>5052</v>
      </c>
      <c r="C2529" s="38" t="s">
        <v>2411</v>
      </c>
      <c r="D2529" s="286">
        <v>6.8378879999999995</v>
      </c>
      <c r="E2529" s="286">
        <v>8.5279999999999987</v>
      </c>
      <c r="F2529" s="286">
        <v>8.3862459999999999</v>
      </c>
      <c r="G2529" s="286">
        <v>9.9810660000000002</v>
      </c>
      <c r="H2529" s="286">
        <v>12.054909000000002</v>
      </c>
      <c r="I2529" s="286">
        <v>13.099917999999999</v>
      </c>
      <c r="J2529" s="286">
        <v>14.479984999999999</v>
      </c>
      <c r="K2529" s="286">
        <v>16.502670000000002</v>
      </c>
      <c r="L2529" s="286">
        <v>15.430683</v>
      </c>
      <c r="M2529" s="286">
        <v>16.372658000000001</v>
      </c>
    </row>
    <row r="2530" spans="2:13" ht="13.5" x14ac:dyDescent="0.25">
      <c r="B2530" s="171" t="s">
        <v>5053</v>
      </c>
      <c r="C2530" s="38" t="s">
        <v>196</v>
      </c>
      <c r="D2530" s="286">
        <v>0</v>
      </c>
      <c r="E2530" s="286">
        <v>0.128525</v>
      </c>
      <c r="F2530" s="286">
        <v>8.5520000000000006E-3</v>
      </c>
      <c r="G2530" s="286">
        <v>0</v>
      </c>
      <c r="H2530" s="286">
        <v>0</v>
      </c>
      <c r="I2530" s="286">
        <v>3.6216999999999999E-2</v>
      </c>
      <c r="J2530" s="286">
        <v>8.8823000000000013E-2</v>
      </c>
      <c r="K2530" s="286">
        <v>0.19431400000000001</v>
      </c>
      <c r="L2530" s="286">
        <v>0.455484</v>
      </c>
      <c r="M2530" s="286">
        <v>0.195771</v>
      </c>
    </row>
    <row r="2531" spans="2:13" ht="13.5" x14ac:dyDescent="0.25">
      <c r="B2531" s="171" t="s">
        <v>5054</v>
      </c>
      <c r="C2531" s="38" t="s">
        <v>2412</v>
      </c>
      <c r="D2531" s="286">
        <v>0</v>
      </c>
      <c r="E2531" s="286">
        <v>0</v>
      </c>
      <c r="F2531" s="286">
        <v>0</v>
      </c>
      <c r="G2531" s="286">
        <v>0</v>
      </c>
      <c r="H2531" s="286">
        <v>0</v>
      </c>
      <c r="I2531" s="286">
        <v>5.8200000000000005E-4</v>
      </c>
      <c r="J2531" s="286">
        <v>4.2329999999999998E-3</v>
      </c>
      <c r="K2531" s="286">
        <v>0.112454</v>
      </c>
      <c r="L2531" s="286">
        <v>0.144787</v>
      </c>
      <c r="M2531" s="286">
        <v>0.14102900000000002</v>
      </c>
    </row>
    <row r="2532" spans="2:13" ht="13.5" x14ac:dyDescent="0.25">
      <c r="B2532" s="171" t="s">
        <v>5055</v>
      </c>
      <c r="C2532" s="38" t="s">
        <v>2413</v>
      </c>
      <c r="D2532" s="286">
        <v>20.575908999999999</v>
      </c>
      <c r="E2532" s="286">
        <v>25.011931000000001</v>
      </c>
      <c r="F2532" s="286">
        <v>30.221831999999999</v>
      </c>
      <c r="G2532" s="286">
        <v>37.345817000000004</v>
      </c>
      <c r="H2532" s="286">
        <v>41.423839999999998</v>
      </c>
      <c r="I2532" s="286">
        <v>46.596415</v>
      </c>
      <c r="J2532" s="286">
        <v>45.399641999999993</v>
      </c>
      <c r="K2532" s="286">
        <v>49.375824999999999</v>
      </c>
      <c r="L2532" s="286">
        <v>58.324433999999997</v>
      </c>
      <c r="M2532" s="286">
        <v>69.280947999999995</v>
      </c>
    </row>
    <row r="2533" spans="2:13" ht="13.5" x14ac:dyDescent="0.25">
      <c r="B2533" s="171" t="s">
        <v>5056</v>
      </c>
      <c r="C2533" s="38" t="s">
        <v>2414</v>
      </c>
      <c r="D2533" s="286">
        <v>0</v>
      </c>
      <c r="E2533" s="286">
        <v>1.6840999999999998E-2</v>
      </c>
      <c r="F2533" s="286">
        <v>0</v>
      </c>
      <c r="G2533" s="286">
        <v>0</v>
      </c>
      <c r="H2533" s="286">
        <v>0</v>
      </c>
      <c r="I2533" s="286">
        <v>4.6411999999999995E-2</v>
      </c>
      <c r="J2533" s="286">
        <v>0.15606500000000001</v>
      </c>
      <c r="K2533" s="286">
        <v>0.83172100000000004</v>
      </c>
      <c r="L2533" s="286">
        <v>1.4937299999999998</v>
      </c>
      <c r="M2533" s="286">
        <v>1.0763400000000001</v>
      </c>
    </row>
    <row r="2534" spans="2:13" ht="13.5" x14ac:dyDescent="0.25">
      <c r="B2534" s="171" t="s">
        <v>5057</v>
      </c>
      <c r="C2534" s="38" t="s">
        <v>2415</v>
      </c>
      <c r="D2534" s="286">
        <v>28.824964999999999</v>
      </c>
      <c r="E2534" s="286">
        <v>30.191079999999999</v>
      </c>
      <c r="F2534" s="286">
        <v>33.389122</v>
      </c>
      <c r="G2534" s="286">
        <v>37.806661999999996</v>
      </c>
      <c r="H2534" s="286">
        <v>41.535391000000004</v>
      </c>
      <c r="I2534" s="286">
        <v>42.643571000000001</v>
      </c>
      <c r="J2534" s="286">
        <v>41.519382999999998</v>
      </c>
      <c r="K2534" s="286">
        <v>43.373310000000004</v>
      </c>
      <c r="L2534" s="286">
        <v>61.703894000000005</v>
      </c>
      <c r="M2534" s="286">
        <v>71.562234000000004</v>
      </c>
    </row>
    <row r="2535" spans="2:13" ht="13.5" x14ac:dyDescent="0.25">
      <c r="B2535" s="171" t="s">
        <v>5058</v>
      </c>
      <c r="C2535" s="38" t="s">
        <v>2205</v>
      </c>
      <c r="D2535" s="286">
        <v>0</v>
      </c>
      <c r="E2535" s="286">
        <v>0</v>
      </c>
      <c r="F2535" s="286">
        <v>0</v>
      </c>
      <c r="G2535" s="286">
        <v>0</v>
      </c>
      <c r="H2535" s="286">
        <v>0</v>
      </c>
      <c r="I2535" s="286">
        <v>3.967E-3</v>
      </c>
      <c r="J2535" s="286">
        <v>7.7646000000000007E-2</v>
      </c>
      <c r="K2535" s="286">
        <v>0.21789</v>
      </c>
      <c r="L2535" s="286">
        <v>0.36152000000000001</v>
      </c>
      <c r="M2535" s="286">
        <v>0.28810399999999997</v>
      </c>
    </row>
    <row r="2536" spans="2:13" ht="13.5" x14ac:dyDescent="0.25">
      <c r="B2536" s="171" t="s">
        <v>5059</v>
      </c>
      <c r="C2536" s="38" t="s">
        <v>2416</v>
      </c>
      <c r="D2536" s="286">
        <v>16.901074000000001</v>
      </c>
      <c r="E2536" s="286">
        <v>19.525937000000003</v>
      </c>
      <c r="F2536" s="286">
        <v>20.712758999999998</v>
      </c>
      <c r="G2536" s="286">
        <v>25.316367999999997</v>
      </c>
      <c r="H2536" s="286">
        <v>26.359960000000001</v>
      </c>
      <c r="I2536" s="286">
        <v>27.585887</v>
      </c>
      <c r="J2536" s="286">
        <v>25.037069000000002</v>
      </c>
      <c r="K2536" s="286">
        <v>31.524493999999997</v>
      </c>
      <c r="L2536" s="286">
        <v>44.468373</v>
      </c>
      <c r="M2536" s="286">
        <v>49.688371000000004</v>
      </c>
    </row>
    <row r="2537" spans="2:13" ht="13.5" x14ac:dyDescent="0.25">
      <c r="B2537" s="171" t="s">
        <v>5060</v>
      </c>
      <c r="C2537" s="38" t="s">
        <v>2417</v>
      </c>
      <c r="D2537" s="286">
        <v>61.420923999999999</v>
      </c>
      <c r="E2537" s="286">
        <v>64.325475999999995</v>
      </c>
      <c r="F2537" s="286">
        <v>69.251159999999999</v>
      </c>
      <c r="G2537" s="286">
        <v>73.396402999999992</v>
      </c>
      <c r="H2537" s="286">
        <v>78.851963999999995</v>
      </c>
      <c r="I2537" s="286">
        <v>81.802971999999997</v>
      </c>
      <c r="J2537" s="286">
        <v>79.688479999999998</v>
      </c>
      <c r="K2537" s="286">
        <v>83.008594000000002</v>
      </c>
      <c r="L2537" s="286">
        <v>109.13557</v>
      </c>
      <c r="M2537" s="286">
        <v>114.76458899999999</v>
      </c>
    </row>
    <row r="2538" spans="2:13" ht="13.5" x14ac:dyDescent="0.25">
      <c r="B2538" s="171" t="s">
        <v>5061</v>
      </c>
      <c r="C2538" s="38" t="s">
        <v>2418</v>
      </c>
      <c r="D2538" s="286">
        <v>8.9775849999999995</v>
      </c>
      <c r="E2538" s="286">
        <v>8.2679840000000002</v>
      </c>
      <c r="F2538" s="286">
        <v>8.519209</v>
      </c>
      <c r="G2538" s="286">
        <v>8.1510059999999989</v>
      </c>
      <c r="H2538" s="286">
        <v>10.912182</v>
      </c>
      <c r="I2538" s="286">
        <v>12.8149</v>
      </c>
      <c r="J2538" s="286">
        <v>17.182115</v>
      </c>
      <c r="K2538" s="286">
        <v>21.184694</v>
      </c>
      <c r="L2538" s="286">
        <v>31.209952000000001</v>
      </c>
      <c r="M2538" s="286">
        <v>31.647083000000002</v>
      </c>
    </row>
    <row r="2539" spans="2:13" ht="13.5" x14ac:dyDescent="0.25">
      <c r="B2539" s="171" t="s">
        <v>5062</v>
      </c>
      <c r="C2539" s="38" t="s">
        <v>2419</v>
      </c>
      <c r="D2539" s="286">
        <v>0</v>
      </c>
      <c r="E2539" s="286">
        <v>0</v>
      </c>
      <c r="F2539" s="286">
        <v>0</v>
      </c>
      <c r="G2539" s="286">
        <v>0</v>
      </c>
      <c r="H2539" s="286">
        <v>0</v>
      </c>
      <c r="I2539" s="286">
        <v>2.3189999999999999E-3</v>
      </c>
      <c r="J2539" s="286">
        <v>3.1764000000000001E-2</v>
      </c>
      <c r="K2539" s="286">
        <v>0.42783599999999999</v>
      </c>
      <c r="L2539" s="286">
        <v>0.61154599999999992</v>
      </c>
      <c r="M2539" s="286">
        <v>0.16356799999999999</v>
      </c>
    </row>
    <row r="2540" spans="2:13" ht="13.5" x14ac:dyDescent="0.25">
      <c r="B2540" s="171" t="s">
        <v>5063</v>
      </c>
      <c r="C2540" s="38" t="s">
        <v>2420</v>
      </c>
      <c r="D2540" s="286">
        <v>22.538046999999999</v>
      </c>
      <c r="E2540" s="286">
        <v>23.641361999999997</v>
      </c>
      <c r="F2540" s="286">
        <v>24.641527</v>
      </c>
      <c r="G2540" s="286">
        <v>26.974102999999999</v>
      </c>
      <c r="H2540" s="286">
        <v>32.035936</v>
      </c>
      <c r="I2540" s="286">
        <v>34.572600000000001</v>
      </c>
      <c r="J2540" s="286">
        <v>34.267155000000002</v>
      </c>
      <c r="K2540" s="286">
        <v>38.985280000000003</v>
      </c>
      <c r="L2540" s="286">
        <v>49.394517</v>
      </c>
      <c r="M2540" s="286">
        <v>51.425291999999999</v>
      </c>
    </row>
    <row r="2541" spans="2:13" ht="13.5" x14ac:dyDescent="0.25">
      <c r="B2541" s="171" t="s">
        <v>5064</v>
      </c>
      <c r="C2541" s="38" t="s">
        <v>2421</v>
      </c>
      <c r="D2541" s="286">
        <v>2.1947999999999999E-2</v>
      </c>
      <c r="E2541" s="286">
        <v>0</v>
      </c>
      <c r="F2541" s="286">
        <v>0</v>
      </c>
      <c r="G2541" s="286">
        <v>0</v>
      </c>
      <c r="H2541" s="286">
        <v>0</v>
      </c>
      <c r="I2541" s="286">
        <v>4.6849999999999999E-3</v>
      </c>
      <c r="J2541" s="286">
        <v>1.3072E-2</v>
      </c>
      <c r="K2541" s="286">
        <v>6.4661999999999997E-2</v>
      </c>
      <c r="L2541" s="286">
        <v>0.11762599999999999</v>
      </c>
      <c r="M2541" s="286">
        <v>5.5116999999999999E-2</v>
      </c>
    </row>
    <row r="2542" spans="2:13" ht="13.5" x14ac:dyDescent="0.25">
      <c r="B2542" s="171" t="s">
        <v>5065</v>
      </c>
      <c r="C2542" s="38" t="s">
        <v>2422</v>
      </c>
      <c r="D2542" s="286">
        <v>13.887753999999999</v>
      </c>
      <c r="E2542" s="286">
        <v>15.699402000000001</v>
      </c>
      <c r="F2542" s="286">
        <v>16.936176</v>
      </c>
      <c r="G2542" s="286">
        <v>21.325346</v>
      </c>
      <c r="H2542" s="286">
        <v>24.512333999999999</v>
      </c>
      <c r="I2542" s="286">
        <v>27.595009999999998</v>
      </c>
      <c r="J2542" s="286">
        <v>25.121780999999999</v>
      </c>
      <c r="K2542" s="286">
        <v>8.873049</v>
      </c>
      <c r="L2542" s="286">
        <v>9.2573179999999997</v>
      </c>
      <c r="M2542" s="286">
        <v>14.021151</v>
      </c>
    </row>
    <row r="2543" spans="2:13" ht="13.5" x14ac:dyDescent="0.25">
      <c r="B2543" s="171" t="s">
        <v>5066</v>
      </c>
      <c r="C2543" s="38" t="s">
        <v>2423</v>
      </c>
      <c r="D2543" s="286">
        <v>7.06128</v>
      </c>
      <c r="E2543" s="286">
        <v>9.22593</v>
      </c>
      <c r="F2543" s="286">
        <v>9.9150779999999994</v>
      </c>
      <c r="G2543" s="286">
        <v>9.9797390000000004</v>
      </c>
      <c r="H2543" s="286">
        <v>11.128819999999999</v>
      </c>
      <c r="I2543" s="286">
        <v>12.294776000000002</v>
      </c>
      <c r="J2543" s="286">
        <v>1.5694779999999999</v>
      </c>
      <c r="K2543" s="286">
        <v>2.8772130000000002</v>
      </c>
      <c r="L2543" s="286">
        <v>4.6232030000000002</v>
      </c>
      <c r="M2543" s="286">
        <v>4.4474119999999999</v>
      </c>
    </row>
    <row r="2544" spans="2:13" ht="13.5" x14ac:dyDescent="0.25">
      <c r="B2544" s="171" t="s">
        <v>5067</v>
      </c>
      <c r="C2544" s="38" t="s">
        <v>2424</v>
      </c>
      <c r="D2544" s="286">
        <v>0.86746799999999991</v>
      </c>
      <c r="E2544" s="286">
        <v>1.1816419999999999</v>
      </c>
      <c r="F2544" s="286">
        <v>1.3417759999999999</v>
      </c>
      <c r="G2544" s="286">
        <v>1.7068620000000001</v>
      </c>
      <c r="H2544" s="286">
        <v>2.1509400000000003</v>
      </c>
      <c r="I2544" s="286">
        <v>2.518332</v>
      </c>
      <c r="J2544" s="286">
        <v>2.6113759999999999</v>
      </c>
      <c r="K2544" s="286">
        <v>2.9142459999999999</v>
      </c>
      <c r="L2544" s="286">
        <v>3.5972210000000002</v>
      </c>
      <c r="M2544" s="286">
        <v>4.7250949999999996</v>
      </c>
    </row>
    <row r="2545" spans="2:13" ht="13.5" x14ac:dyDescent="0.25">
      <c r="B2545" s="171" t="s">
        <v>5068</v>
      </c>
      <c r="C2545" s="38" t="s">
        <v>2425</v>
      </c>
      <c r="D2545" s="286">
        <v>6.5129279999999996</v>
      </c>
      <c r="E2545" s="286">
        <v>7.2824770000000001</v>
      </c>
      <c r="F2545" s="286">
        <v>7.3342270000000003</v>
      </c>
      <c r="G2545" s="286">
        <v>9.3786239999999985</v>
      </c>
      <c r="H2545" s="286">
        <v>10.353400000000001</v>
      </c>
      <c r="I2545" s="286">
        <v>11.638629</v>
      </c>
      <c r="J2545" s="286">
        <v>12.542760000000001</v>
      </c>
      <c r="K2545" s="286">
        <v>14.961129999999999</v>
      </c>
      <c r="L2545" s="286">
        <v>18.499912999999999</v>
      </c>
      <c r="M2545" s="286">
        <v>19.499492</v>
      </c>
    </row>
    <row r="2546" spans="2:13" ht="13.5" x14ac:dyDescent="0.25">
      <c r="B2546" s="171" t="s">
        <v>5069</v>
      </c>
      <c r="C2546" s="38" t="s">
        <v>2426</v>
      </c>
      <c r="D2546" s="286">
        <v>26.389246999999997</v>
      </c>
      <c r="E2546" s="286">
        <v>31.095683000000001</v>
      </c>
      <c r="F2546" s="286">
        <v>32.981707</v>
      </c>
      <c r="G2546" s="286">
        <v>42.982930000000003</v>
      </c>
      <c r="H2546" s="286">
        <v>51.736629999999991</v>
      </c>
      <c r="I2546" s="286">
        <v>58.313543999999993</v>
      </c>
      <c r="J2546" s="286">
        <v>67.452048000000005</v>
      </c>
      <c r="K2546" s="286">
        <v>77.223244999999991</v>
      </c>
      <c r="L2546" s="286">
        <v>101.222088</v>
      </c>
      <c r="M2546" s="286">
        <v>104.389467</v>
      </c>
    </row>
    <row r="2547" spans="2:13" ht="13.5" x14ac:dyDescent="0.25">
      <c r="B2547" s="171" t="s">
        <v>5070</v>
      </c>
      <c r="C2547" s="38" t="s">
        <v>2427</v>
      </c>
      <c r="D2547" s="286">
        <v>0.32838699999999998</v>
      </c>
      <c r="E2547" s="286">
        <v>6.3488000000000003E-2</v>
      </c>
      <c r="F2547" s="286">
        <v>0.15926699999999999</v>
      </c>
      <c r="G2547" s="286">
        <v>0.22636300000000004</v>
      </c>
      <c r="H2547" s="286">
        <v>0.28045599999999998</v>
      </c>
      <c r="I2547" s="286">
        <v>0.29685</v>
      </c>
      <c r="J2547" s="286">
        <v>0.39949299999999999</v>
      </c>
      <c r="K2547" s="286">
        <v>0.46690399999999999</v>
      </c>
      <c r="L2547" s="286">
        <v>0.72072899999999995</v>
      </c>
      <c r="M2547" s="286">
        <v>0.60791300000000004</v>
      </c>
    </row>
    <row r="2548" spans="2:13" ht="13.5" x14ac:dyDescent="0.25">
      <c r="B2548" s="171" t="s">
        <v>5071</v>
      </c>
      <c r="C2548" s="38" t="s">
        <v>2428</v>
      </c>
      <c r="D2548" s="286">
        <v>0</v>
      </c>
      <c r="E2548" s="286">
        <v>0</v>
      </c>
      <c r="F2548" s="286">
        <v>2.4532999999999999E-2</v>
      </c>
      <c r="G2548" s="286">
        <v>0</v>
      </c>
      <c r="H2548" s="286">
        <v>0</v>
      </c>
      <c r="I2548" s="286">
        <v>0</v>
      </c>
      <c r="J2548" s="286">
        <v>0</v>
      </c>
      <c r="K2548" s="286">
        <v>2.4133520000000002</v>
      </c>
      <c r="L2548" s="286">
        <v>4.5439629999999998</v>
      </c>
      <c r="M2548" s="286">
        <v>4.2962899999999999</v>
      </c>
    </row>
    <row r="2549" spans="2:13" ht="13.5" x14ac:dyDescent="0.25">
      <c r="B2549" s="171" t="s">
        <v>5072</v>
      </c>
      <c r="C2549" s="38" t="s">
        <v>2429</v>
      </c>
      <c r="D2549" s="286">
        <v>23.120680999999998</v>
      </c>
      <c r="E2549" s="286">
        <v>28.220699</v>
      </c>
      <c r="F2549" s="286">
        <v>29.658985000000001</v>
      </c>
      <c r="G2549" s="286">
        <v>35.000362000000003</v>
      </c>
      <c r="H2549" s="286">
        <v>40.986453999999995</v>
      </c>
      <c r="I2549" s="286">
        <v>45.357821999999999</v>
      </c>
      <c r="J2549" s="286">
        <v>47.228091000000006</v>
      </c>
      <c r="K2549" s="286">
        <v>50.652949999999997</v>
      </c>
      <c r="L2549" s="286">
        <v>67.200145999999989</v>
      </c>
      <c r="M2549" s="286">
        <v>70.599073000000004</v>
      </c>
    </row>
    <row r="2550" spans="2:13" ht="13.5" x14ac:dyDescent="0.25">
      <c r="B2550" s="171" t="s">
        <v>5073</v>
      </c>
      <c r="C2550" s="38" t="s">
        <v>2430</v>
      </c>
      <c r="D2550" s="286">
        <v>0</v>
      </c>
      <c r="E2550" s="286">
        <v>0</v>
      </c>
      <c r="F2550" s="286">
        <v>0</v>
      </c>
      <c r="G2550" s="286">
        <v>0</v>
      </c>
      <c r="H2550" s="286">
        <v>0</v>
      </c>
      <c r="I2550" s="286">
        <v>4.261E-3</v>
      </c>
      <c r="J2550" s="286">
        <v>3.5319999999999997E-2</v>
      </c>
      <c r="K2550" s="286">
        <v>6.1735999999999999E-2</v>
      </c>
      <c r="L2550" s="286">
        <v>0.14679199999999998</v>
      </c>
      <c r="M2550" s="286">
        <v>0.15190500000000001</v>
      </c>
    </row>
    <row r="2551" spans="2:13" ht="13.5" x14ac:dyDescent="0.25">
      <c r="B2551" s="171" t="s">
        <v>5074</v>
      </c>
      <c r="C2551" s="38" t="s">
        <v>2431</v>
      </c>
      <c r="D2551" s="286">
        <v>9.9943160000000013</v>
      </c>
      <c r="E2551" s="286">
        <v>8.6919989999999991</v>
      </c>
      <c r="F2551" s="286">
        <v>10.33849</v>
      </c>
      <c r="G2551" s="286">
        <v>12.925009000000001</v>
      </c>
      <c r="H2551" s="286">
        <v>13.965739000000001</v>
      </c>
      <c r="I2551" s="286">
        <v>16.417275</v>
      </c>
      <c r="J2551" s="286">
        <v>20.241706000000001</v>
      </c>
      <c r="K2551" s="286">
        <v>21.348683999999999</v>
      </c>
      <c r="L2551" s="286">
        <v>31.650804000000001</v>
      </c>
      <c r="M2551" s="286">
        <v>36.882162999999998</v>
      </c>
    </row>
    <row r="2552" spans="2:13" ht="13.5" x14ac:dyDescent="0.25">
      <c r="B2552" s="171" t="s">
        <v>5075</v>
      </c>
      <c r="C2552" s="38" t="s">
        <v>2432</v>
      </c>
      <c r="D2552" s="286">
        <v>3.896515</v>
      </c>
      <c r="E2552" s="286">
        <v>4.1904859999999999</v>
      </c>
      <c r="F2552" s="286">
        <v>4.3357410000000005</v>
      </c>
      <c r="G2552" s="286">
        <v>4.8699639999999995</v>
      </c>
      <c r="H2552" s="286">
        <v>5.4866030000000006</v>
      </c>
      <c r="I2552" s="286">
        <v>5.7053979999999997</v>
      </c>
      <c r="J2552" s="286">
        <v>5.3651520000000001</v>
      </c>
      <c r="K2552" s="286">
        <v>5.3404520000000009</v>
      </c>
      <c r="L2552" s="286">
        <v>8.4126539999999999</v>
      </c>
      <c r="M2552" s="286">
        <v>10.536670000000001</v>
      </c>
    </row>
    <row r="2553" spans="2:13" ht="13.5" x14ac:dyDescent="0.25">
      <c r="B2553" s="171" t="s">
        <v>5076</v>
      </c>
      <c r="C2553" s="38" t="s">
        <v>2433</v>
      </c>
      <c r="D2553" s="286">
        <v>4.6850740000000002</v>
      </c>
      <c r="E2553" s="286">
        <v>5.6982170000000005</v>
      </c>
      <c r="F2553" s="286">
        <v>5.9127399999999994</v>
      </c>
      <c r="G2553" s="286">
        <v>6.9495889999999996</v>
      </c>
      <c r="H2553" s="286">
        <v>7.5347759999999999</v>
      </c>
      <c r="I2553" s="286">
        <v>8.0356559999999995</v>
      </c>
      <c r="J2553" s="286">
        <v>7.3036349999999999</v>
      </c>
      <c r="K2553" s="286">
        <v>8.2817700000000016</v>
      </c>
      <c r="L2553" s="286">
        <v>12.618153</v>
      </c>
      <c r="M2553" s="286">
        <v>11.709012000000001</v>
      </c>
    </row>
    <row r="2554" spans="2:13" ht="13.5" x14ac:dyDescent="0.25">
      <c r="B2554" s="171" t="s">
        <v>5077</v>
      </c>
      <c r="C2554" s="38" t="s">
        <v>783</v>
      </c>
      <c r="D2554" s="286">
        <v>3.3999470000000001</v>
      </c>
      <c r="E2554" s="286">
        <v>3.1722760000000001</v>
      </c>
      <c r="F2554" s="286">
        <v>3.6258289999999995</v>
      </c>
      <c r="G2554" s="286">
        <v>3.5905</v>
      </c>
      <c r="H2554" s="286">
        <v>3.6959179999999998</v>
      </c>
      <c r="I2554" s="286">
        <v>3.3282620000000001</v>
      </c>
      <c r="J2554" s="286">
        <v>8.392576</v>
      </c>
      <c r="K2554" s="286">
        <v>8.0912560000000013</v>
      </c>
      <c r="L2554" s="286">
        <v>10.683965000000001</v>
      </c>
      <c r="M2554" s="286">
        <v>11.276104</v>
      </c>
    </row>
    <row r="2555" spans="2:13" ht="13.5" x14ac:dyDescent="0.25">
      <c r="B2555" s="171" t="s">
        <v>5078</v>
      </c>
      <c r="C2555" s="38" t="s">
        <v>2434</v>
      </c>
      <c r="D2555" s="286">
        <v>21.211831999999998</v>
      </c>
      <c r="E2555" s="286">
        <v>23.984430000000003</v>
      </c>
      <c r="F2555" s="286">
        <v>27.624048999999999</v>
      </c>
      <c r="G2555" s="286">
        <v>32.509849000000003</v>
      </c>
      <c r="H2555" s="286">
        <v>38.765351999999993</v>
      </c>
      <c r="I2555" s="286">
        <v>41.710054</v>
      </c>
      <c r="J2555" s="286">
        <v>40.190891000000001</v>
      </c>
      <c r="K2555" s="286">
        <v>39.299787999999992</v>
      </c>
      <c r="L2555" s="286">
        <v>48.523837999999998</v>
      </c>
      <c r="M2555" s="286">
        <v>48.022416</v>
      </c>
    </row>
    <row r="2556" spans="2:13" ht="13.5" x14ac:dyDescent="0.25">
      <c r="B2556" s="171" t="s">
        <v>5079</v>
      </c>
      <c r="C2556" s="38" t="s">
        <v>2435</v>
      </c>
      <c r="D2556" s="286">
        <v>45.173368000000004</v>
      </c>
      <c r="E2556" s="286">
        <v>48.843648000000002</v>
      </c>
      <c r="F2556" s="286">
        <v>55.159420999999995</v>
      </c>
      <c r="G2556" s="286">
        <v>62.969296</v>
      </c>
      <c r="H2556" s="286">
        <v>75.599673999999993</v>
      </c>
      <c r="I2556" s="286">
        <v>83.815408000000005</v>
      </c>
      <c r="J2556" s="286">
        <v>106.513251</v>
      </c>
      <c r="K2556" s="286">
        <v>95.354523</v>
      </c>
      <c r="L2556" s="286">
        <v>109.853021</v>
      </c>
      <c r="M2556" s="286">
        <v>178.65947</v>
      </c>
    </row>
    <row r="2557" spans="2:13" ht="13.5" x14ac:dyDescent="0.25">
      <c r="B2557" s="174"/>
      <c r="C2557" s="38" t="s">
        <v>29</v>
      </c>
      <c r="D2557" s="286">
        <v>0.61822400000000011</v>
      </c>
      <c r="E2557" s="286">
        <v>0.52746599999999999</v>
      </c>
      <c r="F2557" s="286">
        <v>3.7832999999999999E-2</v>
      </c>
      <c r="G2557" s="286">
        <v>3.5609999999999999E-3</v>
      </c>
      <c r="H2557" s="286">
        <v>0</v>
      </c>
      <c r="I2557" s="286">
        <v>0.22262700000000002</v>
      </c>
      <c r="J2557" s="286">
        <v>0.30310499999999996</v>
      </c>
      <c r="K2557" s="286">
        <v>1.639896</v>
      </c>
      <c r="L2557" s="286">
        <v>10.161521</v>
      </c>
      <c r="M2557" s="286">
        <v>10.383467</v>
      </c>
    </row>
    <row r="2558" spans="2:13" ht="2.25" customHeight="1" x14ac:dyDescent="0.25">
      <c r="B2558" s="137"/>
      <c r="C2558" s="137"/>
      <c r="D2558" s="138"/>
      <c r="E2558" s="138"/>
      <c r="F2558" s="138"/>
      <c r="G2558" s="138"/>
      <c r="H2558" s="138"/>
      <c r="I2558" s="138"/>
      <c r="J2558" s="138"/>
      <c r="K2558" s="138"/>
      <c r="L2558" s="138"/>
      <c r="M2558" s="138"/>
    </row>
    <row r="2559" spans="2:13" ht="2.25" customHeight="1" x14ac:dyDescent="0.25">
      <c r="B2559" s="38"/>
      <c r="C2559" s="38"/>
      <c r="D2559" s="135"/>
      <c r="E2559" s="135"/>
      <c r="F2559" s="135"/>
      <c r="G2559" s="135"/>
      <c r="H2559" s="135"/>
      <c r="I2559" s="135"/>
      <c r="J2559" s="135"/>
      <c r="K2559" s="135"/>
      <c r="L2559" s="135"/>
      <c r="M2559" s="135"/>
    </row>
    <row r="2560" spans="2:13" ht="13.5" x14ac:dyDescent="0.25">
      <c r="B2560" s="124" t="s">
        <v>2564</v>
      </c>
      <c r="C2560" s="124"/>
      <c r="D2560" s="139"/>
      <c r="E2560" s="139"/>
      <c r="F2560" s="139"/>
      <c r="G2560" s="139"/>
      <c r="H2560" s="140"/>
      <c r="I2560" s="140"/>
      <c r="J2560" s="140"/>
      <c r="K2560" s="140"/>
      <c r="L2560" s="141"/>
      <c r="M2560" s="141"/>
    </row>
    <row r="2561" spans="2:13" ht="13.5" x14ac:dyDescent="0.25">
      <c r="B2561" s="15" t="s">
        <v>5159</v>
      </c>
      <c r="C2561" s="15"/>
      <c r="D2561" s="142"/>
      <c r="E2561" s="142"/>
      <c r="F2561" s="142"/>
      <c r="G2561" s="142"/>
      <c r="H2561" s="143"/>
      <c r="I2561" s="140"/>
      <c r="J2561" s="143"/>
      <c r="K2561" s="143"/>
      <c r="L2561" s="141"/>
      <c r="M2561" s="141"/>
    </row>
    <row r="2562" spans="2:13" ht="13.5" x14ac:dyDescent="0.25">
      <c r="B2562" s="288" t="s">
        <v>5187</v>
      </c>
      <c r="C2562" s="92"/>
      <c r="D2562" s="143"/>
      <c r="E2562" s="143"/>
      <c r="F2562" s="143"/>
      <c r="G2562" s="143"/>
      <c r="H2562" s="143"/>
      <c r="I2562" s="140"/>
      <c r="J2562" s="143"/>
      <c r="K2562" s="143"/>
      <c r="L2562" s="141"/>
      <c r="M2562" s="141"/>
    </row>
    <row r="2563" spans="2:13" ht="13.5" x14ac:dyDescent="0.25">
      <c r="B2563" s="15" t="s">
        <v>5176</v>
      </c>
      <c r="C2563" s="15"/>
      <c r="D2563" s="143"/>
      <c r="E2563" s="143"/>
      <c r="F2563" s="143"/>
      <c r="G2563" s="143"/>
      <c r="H2563" s="143"/>
      <c r="I2563" s="143"/>
      <c r="J2563" s="143"/>
      <c r="K2563" s="143"/>
      <c r="L2563" s="141"/>
      <c r="M2563" s="141"/>
    </row>
    <row r="2564" spans="2:13" ht="13.5" x14ac:dyDescent="0.25">
      <c r="B2564" s="15" t="s">
        <v>5201</v>
      </c>
      <c r="C2564" s="15"/>
      <c r="D2564" s="144"/>
      <c r="E2564" s="143"/>
      <c r="F2564" s="143"/>
      <c r="G2564" s="143"/>
      <c r="H2564" s="143"/>
      <c r="I2564" s="143"/>
      <c r="J2564" s="143"/>
      <c r="K2564" s="143"/>
      <c r="L2564" s="141"/>
      <c r="M2564" s="141"/>
    </row>
    <row r="2565" spans="2:13" ht="13.5" x14ac:dyDescent="0.25">
      <c r="B2565" s="175"/>
      <c r="C2565" s="141"/>
      <c r="D2565" s="144"/>
      <c r="E2565" s="143"/>
      <c r="F2565" s="143"/>
      <c r="G2565" s="143"/>
      <c r="H2565" s="143"/>
      <c r="I2565" s="143"/>
      <c r="J2565" s="143"/>
      <c r="K2565" s="143"/>
      <c r="L2565" s="141"/>
      <c r="M2565" s="141"/>
    </row>
    <row r="2566" spans="2:13" ht="13.5" hidden="1" x14ac:dyDescent="0.25"/>
    <row r="2567" spans="2:13" ht="13.5" hidden="1" x14ac:dyDescent="0.25">
      <c r="G2567" s="86"/>
      <c r="H2567" s="86"/>
    </row>
    <row r="2568" spans="2:13" ht="13.5" hidden="1" x14ac:dyDescent="0.25">
      <c r="G2568" s="86"/>
      <c r="H2568" s="86"/>
    </row>
    <row r="2569" spans="2:13" ht="13.5" hidden="1" x14ac:dyDescent="0.25">
      <c r="G2569" s="86"/>
      <c r="H2569" s="86"/>
    </row>
    <row r="2570" spans="2:13" ht="13.5" hidden="1" x14ac:dyDescent="0.25">
      <c r="G2570" s="86"/>
      <c r="H2570" s="86"/>
    </row>
    <row r="2571" spans="2:13" ht="15" hidden="1" customHeight="1" x14ac:dyDescent="0.25">
      <c r="G2571" s="86"/>
      <c r="H2571" s="86"/>
    </row>
    <row r="2572" spans="2:13" ht="15" hidden="1" customHeight="1" x14ac:dyDescent="0.25">
      <c r="G2572" s="86"/>
      <c r="H2572" s="86"/>
    </row>
    <row r="2573" spans="2:13" ht="15" hidden="1" customHeight="1" x14ac:dyDescent="0.25">
      <c r="E2573" s="84"/>
      <c r="G2573" s="86"/>
      <c r="H2573" s="86"/>
    </row>
    <row r="2574" spans="2:13" ht="15" hidden="1" customHeight="1" x14ac:dyDescent="0.25">
      <c r="E2574" s="84"/>
      <c r="G2574" s="86"/>
      <c r="H2574" s="86"/>
    </row>
    <row r="2575" spans="2:13" ht="15" hidden="1" customHeight="1" x14ac:dyDescent="0.25">
      <c r="E2575" s="84"/>
      <c r="G2575" s="86"/>
      <c r="H2575" s="86"/>
    </row>
    <row r="2576" spans="2:13" ht="15" hidden="1" customHeight="1" x14ac:dyDescent="0.25">
      <c r="E2576" s="84"/>
      <c r="G2576" s="86"/>
      <c r="H2576" s="86"/>
    </row>
    <row r="2577" spans="5:8" ht="15" hidden="1" customHeight="1" x14ac:dyDescent="0.25">
      <c r="E2577" s="84"/>
      <c r="G2577" s="86"/>
      <c r="H2577" s="86"/>
    </row>
    <row r="2578" spans="5:8" ht="15" hidden="1" customHeight="1" x14ac:dyDescent="0.25">
      <c r="E2578" s="84"/>
      <c r="G2578" s="86"/>
      <c r="H2578" s="86"/>
    </row>
    <row r="2579" spans="5:8" ht="15" hidden="1" customHeight="1" x14ac:dyDescent="0.25">
      <c r="E2579" s="84"/>
      <c r="G2579" s="86"/>
      <c r="H2579" s="86"/>
    </row>
    <row r="2580" spans="5:8" ht="15" hidden="1" customHeight="1" x14ac:dyDescent="0.25">
      <c r="E2580" s="84"/>
      <c r="G2580" s="86"/>
      <c r="H2580" s="86"/>
    </row>
    <row r="2581" spans="5:8" ht="15" hidden="1" customHeight="1" x14ac:dyDescent="0.25">
      <c r="E2581" s="84"/>
      <c r="G2581" s="86"/>
      <c r="H2581" s="86"/>
    </row>
    <row r="2582" spans="5:8" ht="15" hidden="1" customHeight="1" x14ac:dyDescent="0.25">
      <c r="E2582" s="84"/>
      <c r="G2582" s="86"/>
      <c r="H2582" s="86"/>
    </row>
    <row r="2583" spans="5:8" ht="15" hidden="1" customHeight="1" x14ac:dyDescent="0.25">
      <c r="E2583" s="84"/>
      <c r="G2583" s="86"/>
      <c r="H2583" s="86"/>
    </row>
    <row r="2584" spans="5:8" ht="15" hidden="1" customHeight="1" x14ac:dyDescent="0.25">
      <c r="E2584" s="84"/>
      <c r="G2584" s="86"/>
      <c r="H2584" s="86"/>
    </row>
    <row r="2585" spans="5:8" ht="15" hidden="1" customHeight="1" x14ac:dyDescent="0.25">
      <c r="E2585" s="84"/>
      <c r="G2585" s="86"/>
      <c r="H2585" s="86"/>
    </row>
    <row r="2586" spans="5:8" ht="15" hidden="1" customHeight="1" x14ac:dyDescent="0.25">
      <c r="E2586" s="84"/>
      <c r="G2586" s="86"/>
      <c r="H2586" s="86"/>
    </row>
    <row r="2587" spans="5:8" ht="15" hidden="1" customHeight="1" x14ac:dyDescent="0.25">
      <c r="E2587" s="84"/>
      <c r="G2587" s="86"/>
      <c r="H2587" s="86"/>
    </row>
    <row r="2588" spans="5:8" ht="15" hidden="1" customHeight="1" x14ac:dyDescent="0.25">
      <c r="E2588" s="84"/>
      <c r="G2588" s="86"/>
      <c r="H2588" s="86"/>
    </row>
    <row r="2589" spans="5:8" ht="15" hidden="1" customHeight="1" x14ac:dyDescent="0.25">
      <c r="E2589" s="84"/>
      <c r="G2589" s="86"/>
      <c r="H2589" s="86"/>
    </row>
    <row r="2590" spans="5:8" ht="15" hidden="1" customHeight="1" x14ac:dyDescent="0.25">
      <c r="E2590" s="84"/>
      <c r="G2590" s="86"/>
      <c r="H2590" s="86"/>
    </row>
    <row r="2591" spans="5:8" ht="15" hidden="1" customHeight="1" x14ac:dyDescent="0.25">
      <c r="E2591" s="84"/>
      <c r="G2591" s="86"/>
      <c r="H2591" s="86"/>
    </row>
    <row r="2592" spans="5:8" ht="15" hidden="1" customHeight="1" x14ac:dyDescent="0.25">
      <c r="E2592" s="84"/>
      <c r="G2592" s="86"/>
      <c r="H2592" s="86"/>
    </row>
    <row r="2593" spans="5:8" ht="15" hidden="1" customHeight="1" x14ac:dyDescent="0.25">
      <c r="E2593" s="84"/>
      <c r="G2593" s="86"/>
      <c r="H2593" s="86"/>
    </row>
    <row r="2594" spans="5:8" ht="15" hidden="1" customHeight="1" x14ac:dyDescent="0.25">
      <c r="E2594" s="84"/>
      <c r="G2594" s="86"/>
      <c r="H2594" s="86"/>
    </row>
    <row r="2595" spans="5:8" ht="15" hidden="1" customHeight="1" x14ac:dyDescent="0.25">
      <c r="E2595" s="84"/>
      <c r="G2595" s="86"/>
      <c r="H2595" s="86"/>
    </row>
    <row r="2596" spans="5:8" ht="15" hidden="1" customHeight="1" x14ac:dyDescent="0.25">
      <c r="E2596" s="84"/>
      <c r="G2596" s="86"/>
      <c r="H2596" s="86"/>
    </row>
    <row r="2597" spans="5:8" ht="15" hidden="1" customHeight="1" x14ac:dyDescent="0.25">
      <c r="E2597" s="84"/>
      <c r="G2597" s="86"/>
      <c r="H2597" s="86"/>
    </row>
    <row r="2598" spans="5:8" ht="15" hidden="1" customHeight="1" x14ac:dyDescent="0.25">
      <c r="E2598" s="84"/>
      <c r="G2598" s="86"/>
      <c r="H2598" s="86"/>
    </row>
  </sheetData>
  <mergeCells count="2">
    <mergeCell ref="N5:N7"/>
    <mergeCell ref="D2:L3"/>
  </mergeCells>
  <phoneticPr fontId="46" type="noConversion"/>
  <hyperlinks>
    <hyperlink ref="N5:N7" location="Indice!H7" display="Regresar"/>
  </hyperlinks>
  <pageMargins left="0.7" right="0.7" top="0.75" bottom="0.75" header="0.3" footer="0.3"/>
  <pageSetup orientation="portrait" r:id="rId1"/>
  <ignoredErrors>
    <ignoredError sqref="K296:L296 K577:L577" formulaRange="1"/>
    <ignoredError sqref="B8:B255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W51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9" sqref="A9"/>
      <selection pane="bottomRight" activeCell="M7" sqref="M7:M26"/>
    </sheetView>
  </sheetViews>
  <sheetFormatPr baseColWidth="10" defaultColWidth="0" defaultRowHeight="13.5" zeroHeight="1" x14ac:dyDescent="0.25"/>
  <cols>
    <col min="1" max="1" width="2.85546875" style="17" customWidth="1"/>
    <col min="2" max="2" width="16.28515625" style="17" customWidth="1"/>
    <col min="3" max="3" width="30.7109375" style="17" customWidth="1"/>
    <col min="4" max="10" width="15.7109375" style="17" customWidth="1"/>
    <col min="11" max="11" width="10.28515625" style="17" customWidth="1"/>
    <col min="12" max="12" width="12.28515625" style="17" bestFit="1" customWidth="1"/>
    <col min="13" max="13" width="10.28515625" style="17" customWidth="1"/>
    <col min="14" max="14" width="12.140625" style="17" customWidth="1"/>
    <col min="15" max="23" width="9.42578125" style="17" hidden="1" customWidth="1"/>
    <col min="24" max="16384" width="15.140625" style="17" hidden="1"/>
  </cols>
  <sheetData>
    <row r="1" spans="1:19" x14ac:dyDescent="0.25"/>
    <row r="2" spans="1:19" ht="18" customHeight="1" x14ac:dyDescent="0.25">
      <c r="A2" s="2"/>
      <c r="B2" s="80"/>
      <c r="C2" s="80"/>
      <c r="D2" s="308" t="s">
        <v>5181</v>
      </c>
      <c r="E2" s="308"/>
      <c r="F2" s="308"/>
      <c r="G2" s="308"/>
      <c r="H2" s="308"/>
      <c r="I2" s="308"/>
      <c r="J2" s="308"/>
      <c r="K2" s="308"/>
      <c r="L2" s="308"/>
      <c r="M2" s="169"/>
      <c r="N2" s="80"/>
    </row>
    <row r="3" spans="1:19" ht="18" customHeight="1" x14ac:dyDescent="0.25">
      <c r="A3" s="2"/>
      <c r="B3" s="80"/>
      <c r="C3" s="80"/>
      <c r="D3" s="308"/>
      <c r="E3" s="308"/>
      <c r="F3" s="308"/>
      <c r="G3" s="308"/>
      <c r="H3" s="308"/>
      <c r="I3" s="308"/>
      <c r="J3" s="308"/>
      <c r="K3" s="308"/>
      <c r="L3" s="308"/>
      <c r="M3" s="169"/>
      <c r="N3" s="80"/>
    </row>
    <row r="4" spans="1:19" ht="6.75" customHeight="1" x14ac:dyDescent="0.25">
      <c r="A4" s="2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9" ht="29.25" customHeight="1" x14ac:dyDescent="0.25">
      <c r="A5" s="2"/>
      <c r="B5" s="231" t="s">
        <v>5195</v>
      </c>
      <c r="C5" s="232" t="s">
        <v>110</v>
      </c>
      <c r="D5" s="232">
        <v>2013</v>
      </c>
      <c r="E5" s="232">
        <v>2014</v>
      </c>
      <c r="F5" s="232">
        <v>2015</v>
      </c>
      <c r="G5" s="232">
        <v>2016</v>
      </c>
      <c r="H5" s="232">
        <v>2017</v>
      </c>
      <c r="I5" s="232">
        <v>2018</v>
      </c>
      <c r="J5" s="233">
        <v>2019</v>
      </c>
      <c r="K5" s="234">
        <v>2020</v>
      </c>
      <c r="L5" s="234">
        <v>2021</v>
      </c>
      <c r="M5" s="234">
        <v>2022</v>
      </c>
      <c r="N5" s="315" t="s">
        <v>2594</v>
      </c>
    </row>
    <row r="6" spans="1:19" x14ac:dyDescent="0.25">
      <c r="A6" s="2"/>
      <c r="B6" s="235"/>
      <c r="C6" s="235" t="s">
        <v>13</v>
      </c>
      <c r="D6" s="236">
        <v>22302.751148000003</v>
      </c>
      <c r="E6" s="236">
        <v>23647.283894</v>
      </c>
      <c r="F6" s="236">
        <v>24784.772648999999</v>
      </c>
      <c r="G6" s="236">
        <v>26993.281568999999</v>
      </c>
      <c r="H6" s="236">
        <v>30290.544972999993</v>
      </c>
      <c r="I6" s="237">
        <v>33677.227173000007</v>
      </c>
      <c r="J6" s="237">
        <v>36438.758038</v>
      </c>
      <c r="K6" s="237">
        <v>40604.553955999996</v>
      </c>
      <c r="L6" s="237">
        <v>51585.867028000001</v>
      </c>
      <c r="M6" s="237">
        <v>58497.430615999998</v>
      </c>
      <c r="N6" s="315"/>
      <c r="O6" s="16"/>
      <c r="P6" s="16"/>
      <c r="Q6" s="16"/>
    </row>
    <row r="7" spans="1:19" x14ac:dyDescent="0.25">
      <c r="A7" s="2"/>
      <c r="B7" s="173" t="s">
        <v>2642</v>
      </c>
      <c r="C7" s="38" t="s">
        <v>5085</v>
      </c>
      <c r="D7" s="36">
        <v>372.81496600000003</v>
      </c>
      <c r="E7" s="36">
        <v>366.24057400000004</v>
      </c>
      <c r="F7" s="36">
        <v>385.57165199999997</v>
      </c>
      <c r="G7" s="36">
        <v>380.84930400000002</v>
      </c>
      <c r="H7" s="146">
        <v>420.93758700000001</v>
      </c>
      <c r="I7" s="146">
        <v>455.94287200000002</v>
      </c>
      <c r="J7" s="146">
        <v>481.45528600000006</v>
      </c>
      <c r="K7" s="146">
        <v>626.22120999999993</v>
      </c>
      <c r="L7" s="146">
        <v>731.834114</v>
      </c>
      <c r="M7" s="146">
        <v>753.278323</v>
      </c>
    </row>
    <row r="8" spans="1:19" x14ac:dyDescent="0.25">
      <c r="A8" s="2"/>
      <c r="B8" s="173" t="s">
        <v>3196</v>
      </c>
      <c r="C8" s="38" t="s">
        <v>5086</v>
      </c>
      <c r="D8" s="36">
        <v>306.303246</v>
      </c>
      <c r="E8" s="36">
        <v>295.81334400000003</v>
      </c>
      <c r="F8" s="36">
        <v>318.77070500000002</v>
      </c>
      <c r="G8" s="36">
        <v>352.50194199999999</v>
      </c>
      <c r="H8" s="146">
        <v>381.57716699999997</v>
      </c>
      <c r="I8" s="146">
        <v>424.82816300000002</v>
      </c>
      <c r="J8" s="146">
        <v>433.728049</v>
      </c>
      <c r="K8" s="146">
        <v>531.31224999999995</v>
      </c>
      <c r="L8" s="146">
        <v>638.42415600000004</v>
      </c>
      <c r="M8" s="146">
        <v>631.45892800000001</v>
      </c>
      <c r="N8" s="35"/>
      <c r="O8" s="35"/>
      <c r="P8" s="35"/>
      <c r="Q8" s="35"/>
      <c r="R8" s="35"/>
      <c r="S8" s="35"/>
    </row>
    <row r="9" spans="1:19" x14ac:dyDescent="0.25">
      <c r="A9" s="2"/>
      <c r="B9" s="173" t="s">
        <v>2891</v>
      </c>
      <c r="C9" s="38" t="s">
        <v>5087</v>
      </c>
      <c r="D9" s="36">
        <v>120.40330699999998</v>
      </c>
      <c r="E9" s="36">
        <v>137.31694200000001</v>
      </c>
      <c r="F9" s="36">
        <v>145.75805299999999</v>
      </c>
      <c r="G9" s="36">
        <v>244.85688300000001</v>
      </c>
      <c r="H9" s="146">
        <v>209.89173100000002</v>
      </c>
      <c r="I9" s="146">
        <v>284.85102700000004</v>
      </c>
      <c r="J9" s="146">
        <v>363.905642</v>
      </c>
      <c r="K9" s="146">
        <v>442.57414599999998</v>
      </c>
      <c r="L9" s="146">
        <v>581.24704999999994</v>
      </c>
      <c r="M9" s="146">
        <v>421.19284199999998</v>
      </c>
      <c r="N9" s="35"/>
      <c r="O9" s="35"/>
      <c r="P9" s="35"/>
      <c r="Q9" s="35"/>
      <c r="R9" s="35"/>
      <c r="S9" s="35"/>
    </row>
    <row r="10" spans="1:19" x14ac:dyDescent="0.25">
      <c r="A10" s="2"/>
      <c r="B10" s="173" t="s">
        <v>3463</v>
      </c>
      <c r="C10" s="38" t="s">
        <v>5093</v>
      </c>
      <c r="D10" s="36">
        <v>265.01511499999998</v>
      </c>
      <c r="E10" s="36">
        <v>264.77676100000002</v>
      </c>
      <c r="F10" s="36">
        <v>290.08261800000002</v>
      </c>
      <c r="G10" s="36">
        <v>331.636753</v>
      </c>
      <c r="H10" s="146">
        <v>352.56949999999995</v>
      </c>
      <c r="I10" s="146">
        <v>428.41938099999993</v>
      </c>
      <c r="J10" s="146">
        <v>442.82580599999994</v>
      </c>
      <c r="K10" s="146">
        <v>474.50072799999998</v>
      </c>
      <c r="L10" s="146">
        <v>557.91715199999999</v>
      </c>
      <c r="M10" s="146">
        <v>597.32448199999999</v>
      </c>
      <c r="N10" s="35"/>
      <c r="O10" s="35"/>
      <c r="P10" s="35"/>
      <c r="Q10" s="35"/>
      <c r="R10" s="35"/>
      <c r="S10" s="35"/>
    </row>
    <row r="11" spans="1:19" x14ac:dyDescent="0.25">
      <c r="A11" s="2"/>
      <c r="B11" s="173" t="s">
        <v>2811</v>
      </c>
      <c r="C11" s="38" t="s">
        <v>5088</v>
      </c>
      <c r="D11" s="36">
        <v>148.84208899999999</v>
      </c>
      <c r="E11" s="36">
        <v>152.42043699999999</v>
      </c>
      <c r="F11" s="36">
        <v>184.38708800000001</v>
      </c>
      <c r="G11" s="36">
        <v>195.628818</v>
      </c>
      <c r="H11" s="146">
        <v>233.635154</v>
      </c>
      <c r="I11" s="146">
        <v>270.56657900000005</v>
      </c>
      <c r="J11" s="146">
        <v>326.56417199999999</v>
      </c>
      <c r="K11" s="146">
        <v>396.36573299999998</v>
      </c>
      <c r="L11" s="146">
        <v>518.07737900000006</v>
      </c>
      <c r="M11" s="146">
        <v>504.52441999999996</v>
      </c>
    </row>
    <row r="12" spans="1:19" x14ac:dyDescent="0.25">
      <c r="A12" s="2"/>
      <c r="B12" s="173" t="s">
        <v>2963</v>
      </c>
      <c r="C12" s="38" t="s">
        <v>5089</v>
      </c>
      <c r="D12" s="36">
        <v>201.43925400000001</v>
      </c>
      <c r="E12" s="36">
        <v>199.22182099999998</v>
      </c>
      <c r="F12" s="36">
        <v>215.34034600000001</v>
      </c>
      <c r="G12" s="36">
        <v>233.857979</v>
      </c>
      <c r="H12" s="146">
        <v>263.37692300000003</v>
      </c>
      <c r="I12" s="146">
        <v>304.54728399999999</v>
      </c>
      <c r="J12" s="146">
        <v>331.256281</v>
      </c>
      <c r="K12" s="146">
        <v>358.800048</v>
      </c>
      <c r="L12" s="146">
        <v>434.96873700000003</v>
      </c>
      <c r="M12" s="146">
        <v>535.52901399999996</v>
      </c>
    </row>
    <row r="13" spans="1:19" x14ac:dyDescent="0.25">
      <c r="A13" s="2"/>
      <c r="B13" s="173" t="s">
        <v>3612</v>
      </c>
      <c r="C13" s="38" t="s">
        <v>5090</v>
      </c>
      <c r="D13" s="36">
        <v>177.405282</v>
      </c>
      <c r="E13" s="36">
        <v>185.675951</v>
      </c>
      <c r="F13" s="36">
        <v>224.00170300000002</v>
      </c>
      <c r="G13" s="36">
        <v>208.031374</v>
      </c>
      <c r="H13" s="146">
        <v>269.61925100000002</v>
      </c>
      <c r="I13" s="146">
        <v>287.35371299999997</v>
      </c>
      <c r="J13" s="146">
        <v>279.56979799999999</v>
      </c>
      <c r="K13" s="146">
        <v>312.41107299999999</v>
      </c>
      <c r="L13" s="146">
        <v>429.37949600000002</v>
      </c>
      <c r="M13" s="146">
        <v>512.06571699999995</v>
      </c>
    </row>
    <row r="14" spans="1:19" x14ac:dyDescent="0.25">
      <c r="A14" s="2"/>
      <c r="B14" s="173" t="s">
        <v>4501</v>
      </c>
      <c r="C14" s="38" t="s">
        <v>5091</v>
      </c>
      <c r="D14" s="36">
        <v>191.66118699999998</v>
      </c>
      <c r="E14" s="36">
        <v>191.271006</v>
      </c>
      <c r="F14" s="36">
        <v>200.285551</v>
      </c>
      <c r="G14" s="36">
        <v>241.05397399999998</v>
      </c>
      <c r="H14" s="146">
        <v>283.98727400000001</v>
      </c>
      <c r="I14" s="147">
        <v>331.81809099999998</v>
      </c>
      <c r="J14" s="147">
        <v>378.59511400000002</v>
      </c>
      <c r="K14" s="146">
        <v>369.84482199999997</v>
      </c>
      <c r="L14" s="146">
        <v>424.277694</v>
      </c>
      <c r="M14" s="146">
        <v>464.77914299999998</v>
      </c>
    </row>
    <row r="15" spans="1:19" x14ac:dyDescent="0.25">
      <c r="A15" s="2"/>
      <c r="B15" s="173" t="s">
        <v>3276</v>
      </c>
      <c r="C15" s="38" t="s">
        <v>5092</v>
      </c>
      <c r="D15" s="36">
        <v>139.38857400000001</v>
      </c>
      <c r="E15" s="36">
        <v>151.89179999999999</v>
      </c>
      <c r="F15" s="36">
        <v>158.924227</v>
      </c>
      <c r="G15" s="36">
        <v>184.89902600000002</v>
      </c>
      <c r="H15" s="146">
        <v>240.81956099999999</v>
      </c>
      <c r="I15" s="148">
        <v>294.322339</v>
      </c>
      <c r="J15" s="148">
        <v>313.71537499999999</v>
      </c>
      <c r="K15" s="146">
        <v>332.75146799999999</v>
      </c>
      <c r="L15" s="146">
        <v>410.00767000000002</v>
      </c>
      <c r="M15" s="146">
        <v>433.02796000000001</v>
      </c>
    </row>
    <row r="16" spans="1:19" x14ac:dyDescent="0.25">
      <c r="A16" s="2"/>
      <c r="B16" s="173" t="s">
        <v>2911</v>
      </c>
      <c r="C16" s="38" t="s">
        <v>5094</v>
      </c>
      <c r="D16" s="36">
        <v>155.62345300000001</v>
      </c>
      <c r="E16" s="36">
        <v>161.42742699999999</v>
      </c>
      <c r="F16" s="36">
        <v>193.562127</v>
      </c>
      <c r="G16" s="36">
        <v>195.17663999999999</v>
      </c>
      <c r="H16" s="146">
        <v>235.75633700000003</v>
      </c>
      <c r="I16" s="146">
        <v>278.02739100000002</v>
      </c>
      <c r="J16" s="146">
        <v>295.14497299999999</v>
      </c>
      <c r="K16" s="146">
        <v>302.926783</v>
      </c>
      <c r="L16" s="146">
        <v>393.94125300000002</v>
      </c>
      <c r="M16" s="146">
        <v>465.72163899999998</v>
      </c>
    </row>
    <row r="17" spans="1:17" x14ac:dyDescent="0.25">
      <c r="A17" s="2"/>
      <c r="B17" s="173" t="s">
        <v>2627</v>
      </c>
      <c r="C17" s="38" t="s">
        <v>5095</v>
      </c>
      <c r="D17" s="36">
        <v>172.07160299999998</v>
      </c>
      <c r="E17" s="36">
        <v>184.11339000000004</v>
      </c>
      <c r="F17" s="36">
        <v>197.03223899999998</v>
      </c>
      <c r="G17" s="36">
        <v>224.07169400000001</v>
      </c>
      <c r="H17" s="146">
        <v>242.11456600000002</v>
      </c>
      <c r="I17" s="146">
        <v>270.06654400000002</v>
      </c>
      <c r="J17" s="146">
        <v>293.37212500000004</v>
      </c>
      <c r="K17" s="146">
        <v>303.611942</v>
      </c>
      <c r="L17" s="146">
        <v>391.26110299999999</v>
      </c>
      <c r="M17" s="146">
        <v>510.66408799999999</v>
      </c>
    </row>
    <row r="18" spans="1:17" x14ac:dyDescent="0.25">
      <c r="A18" s="2"/>
      <c r="B18" s="173" t="s">
        <v>3695</v>
      </c>
      <c r="C18" s="38" t="s">
        <v>5096</v>
      </c>
      <c r="D18" s="36">
        <v>261.38329800000002</v>
      </c>
      <c r="E18" s="36">
        <v>263.71619499999997</v>
      </c>
      <c r="F18" s="36">
        <v>270.35451499999999</v>
      </c>
      <c r="G18" s="36">
        <v>290.15243300000003</v>
      </c>
      <c r="H18" s="146">
        <v>292.055297</v>
      </c>
      <c r="I18" s="149">
        <v>322.63657699999999</v>
      </c>
      <c r="J18" s="149">
        <v>323.05830500000002</v>
      </c>
      <c r="K18" s="146">
        <v>326.96562299999999</v>
      </c>
      <c r="L18" s="146">
        <v>379.51780099999996</v>
      </c>
      <c r="M18" s="146">
        <v>453.25708000000003</v>
      </c>
    </row>
    <row r="19" spans="1:17" x14ac:dyDescent="0.25">
      <c r="A19" s="2"/>
      <c r="B19" s="171" t="s">
        <v>4308</v>
      </c>
      <c r="C19" s="38" t="s">
        <v>5097</v>
      </c>
      <c r="D19" s="36">
        <v>345.51627500000001</v>
      </c>
      <c r="E19" s="36">
        <v>324.37594000000001</v>
      </c>
      <c r="F19" s="36">
        <v>332.459744</v>
      </c>
      <c r="G19" s="36">
        <v>367.66105299999998</v>
      </c>
      <c r="H19" s="146">
        <v>414.46808499999997</v>
      </c>
      <c r="I19" s="146">
        <v>438.25679100000002</v>
      </c>
      <c r="J19" s="146">
        <v>461.61448799999999</v>
      </c>
      <c r="K19" s="146">
        <v>527.01258100000007</v>
      </c>
      <c r="L19" s="146">
        <v>379.316259</v>
      </c>
      <c r="M19" s="146">
        <v>519.71218999999996</v>
      </c>
    </row>
    <row r="20" spans="1:17" x14ac:dyDescent="0.25">
      <c r="A20" s="2"/>
      <c r="B20" s="171" t="s">
        <v>4466</v>
      </c>
      <c r="C20" s="38" t="s">
        <v>5167</v>
      </c>
      <c r="D20" s="36">
        <v>204.984801</v>
      </c>
      <c r="E20" s="36">
        <v>211.450953</v>
      </c>
      <c r="F20" s="36">
        <v>203.09956899999997</v>
      </c>
      <c r="G20" s="36">
        <v>224.790952</v>
      </c>
      <c r="H20" s="146">
        <v>254.60440400000002</v>
      </c>
      <c r="I20" s="146">
        <v>285.39111300000002</v>
      </c>
      <c r="J20" s="146">
        <v>306.123852</v>
      </c>
      <c r="K20" s="146">
        <v>304.52835200000004</v>
      </c>
      <c r="L20" s="146">
        <v>378.84480399999995</v>
      </c>
      <c r="M20" s="146">
        <v>414.12030500000003</v>
      </c>
    </row>
    <row r="21" spans="1:17" x14ac:dyDescent="0.25">
      <c r="A21" s="2"/>
      <c r="B21" s="173" t="s">
        <v>2901</v>
      </c>
      <c r="C21" s="38" t="s">
        <v>5098</v>
      </c>
      <c r="D21" s="36">
        <v>297.17633799999999</v>
      </c>
      <c r="E21" s="36">
        <v>444.63796300000007</v>
      </c>
      <c r="F21" s="36">
        <v>219.25940600000001</v>
      </c>
      <c r="G21" s="36">
        <v>253.24894599999999</v>
      </c>
      <c r="H21" s="146">
        <v>249.844922</v>
      </c>
      <c r="I21" s="146">
        <v>228.46394600000002</v>
      </c>
      <c r="J21" s="146">
        <v>175.03263899999996</v>
      </c>
      <c r="K21" s="146">
        <v>252.20494400000001</v>
      </c>
      <c r="L21" s="146">
        <v>354.44014700000002</v>
      </c>
      <c r="M21" s="146">
        <v>355.56455500000004</v>
      </c>
    </row>
    <row r="22" spans="1:17" x14ac:dyDescent="0.25">
      <c r="A22" s="2"/>
      <c r="B22" s="173" t="s">
        <v>2789</v>
      </c>
      <c r="C22" s="150" t="s">
        <v>5099</v>
      </c>
      <c r="D22" s="151">
        <v>125.440155</v>
      </c>
      <c r="E22" s="151">
        <v>132.04589200000001</v>
      </c>
      <c r="F22" s="151">
        <v>158.71715800000001</v>
      </c>
      <c r="G22" s="151">
        <v>175.54149899999999</v>
      </c>
      <c r="H22" s="152">
        <v>206.65817099999998</v>
      </c>
      <c r="I22" s="152">
        <v>261.94921099999999</v>
      </c>
      <c r="J22" s="152">
        <v>296.41110200000003</v>
      </c>
      <c r="K22" s="146">
        <v>299.91225699999995</v>
      </c>
      <c r="L22" s="146">
        <v>362.13968999999997</v>
      </c>
      <c r="M22" s="146">
        <v>382.78013099999998</v>
      </c>
    </row>
    <row r="23" spans="1:17" x14ac:dyDescent="0.25">
      <c r="A23" s="2"/>
      <c r="B23" s="173" t="s">
        <v>2894</v>
      </c>
      <c r="C23" s="38" t="s">
        <v>5100</v>
      </c>
      <c r="D23" s="36">
        <v>70.702185</v>
      </c>
      <c r="E23" s="36">
        <v>68.356861000000009</v>
      </c>
      <c r="F23" s="36">
        <v>57.755739999999996</v>
      </c>
      <c r="G23" s="36">
        <v>72.036653999999999</v>
      </c>
      <c r="H23" s="146">
        <v>74.738441000000009</v>
      </c>
      <c r="I23" s="146">
        <v>91.782921999999999</v>
      </c>
      <c r="J23" s="146">
        <v>134.42039800000001</v>
      </c>
      <c r="K23" s="146">
        <v>190.44457799999998</v>
      </c>
      <c r="L23" s="146">
        <v>346.088617</v>
      </c>
      <c r="M23" s="146">
        <v>351.463481</v>
      </c>
    </row>
    <row r="24" spans="1:17" x14ac:dyDescent="0.25">
      <c r="A24" s="2"/>
      <c r="B24" s="173" t="s">
        <v>2896</v>
      </c>
      <c r="C24" s="38" t="s">
        <v>5101</v>
      </c>
      <c r="D24" s="36">
        <v>102.479505</v>
      </c>
      <c r="E24" s="36">
        <v>99.386496999999991</v>
      </c>
      <c r="F24" s="36">
        <v>95.655619999999999</v>
      </c>
      <c r="G24" s="36">
        <v>120.051073</v>
      </c>
      <c r="H24" s="146">
        <v>122.15749600000001</v>
      </c>
      <c r="I24" s="146">
        <v>144.244632</v>
      </c>
      <c r="J24" s="146">
        <v>269.73952400000002</v>
      </c>
      <c r="K24" s="146">
        <v>236.78102999999999</v>
      </c>
      <c r="L24" s="146">
        <v>306.067879</v>
      </c>
      <c r="M24" s="146">
        <v>369.422843</v>
      </c>
    </row>
    <row r="25" spans="1:17" x14ac:dyDescent="0.25">
      <c r="B25" s="173" t="s">
        <v>3065</v>
      </c>
      <c r="C25" s="150" t="s">
        <v>5102</v>
      </c>
      <c r="D25" s="151">
        <v>122.31780899999998</v>
      </c>
      <c r="E25" s="151">
        <v>134.67855399999999</v>
      </c>
      <c r="F25" s="151">
        <v>131.56484599999999</v>
      </c>
      <c r="G25" s="151">
        <v>148.529527</v>
      </c>
      <c r="H25" s="152">
        <v>151.754471</v>
      </c>
      <c r="I25" s="152">
        <v>174.919422</v>
      </c>
      <c r="J25" s="152">
        <v>195.81143300000002</v>
      </c>
      <c r="K25" s="146">
        <v>200.805847</v>
      </c>
      <c r="L25" s="146">
        <v>298.71962799999994</v>
      </c>
      <c r="M25" s="146">
        <v>390.77504599999997</v>
      </c>
      <c r="P25" s="16"/>
    </row>
    <row r="26" spans="1:17" x14ac:dyDescent="0.25">
      <c r="B26" s="173" t="s">
        <v>2639</v>
      </c>
      <c r="C26" s="150" t="s">
        <v>5103</v>
      </c>
      <c r="D26" s="151">
        <v>124.43682200000001</v>
      </c>
      <c r="E26" s="151">
        <v>118.59385899999999</v>
      </c>
      <c r="F26" s="151">
        <v>132.20293699999999</v>
      </c>
      <c r="G26" s="151">
        <v>137.19388799999999</v>
      </c>
      <c r="H26" s="152">
        <v>145.10332599999998</v>
      </c>
      <c r="I26" s="152">
        <v>170.407588</v>
      </c>
      <c r="J26" s="152">
        <v>206.304969</v>
      </c>
      <c r="K26" s="146">
        <v>291.63813800000003</v>
      </c>
      <c r="L26" s="146">
        <v>291.00389900000005</v>
      </c>
      <c r="M26" s="146">
        <v>296.07824899999997</v>
      </c>
    </row>
    <row r="27" spans="1:17" x14ac:dyDescent="0.25">
      <c r="A27" s="2"/>
      <c r="B27" s="155"/>
      <c r="C27" s="89" t="s">
        <v>127</v>
      </c>
      <c r="D27" s="278">
        <f t="shared" ref="D27:K27" si="0">D6-SUM(D7:D26)</f>
        <v>18397.345884000002</v>
      </c>
      <c r="E27" s="278">
        <f t="shared" si="0"/>
        <v>19559.871726999998</v>
      </c>
      <c r="F27" s="278">
        <f t="shared" si="0"/>
        <v>20669.986805</v>
      </c>
      <c r="G27" s="278">
        <f t="shared" si="0"/>
        <v>22411.511157000001</v>
      </c>
      <c r="H27" s="278">
        <f t="shared" si="0"/>
        <v>25244.875308999992</v>
      </c>
      <c r="I27" s="278">
        <f t="shared" si="0"/>
        <v>27928.431587000006</v>
      </c>
      <c r="J27" s="278">
        <f t="shared" si="0"/>
        <v>30130.108706999999</v>
      </c>
      <c r="K27" s="278">
        <f t="shared" si="0"/>
        <v>33522.940403000001</v>
      </c>
      <c r="L27" s="278">
        <f>L6-SUM(L7:L26)</f>
        <v>42978.392500000002</v>
      </c>
      <c r="M27" s="278">
        <f>M6-SUM(M7:M26)</f>
        <v>49134.690179999998</v>
      </c>
    </row>
    <row r="28" spans="1:17" ht="7.5" customHeight="1" x14ac:dyDescent="0.25">
      <c r="A28" s="2"/>
      <c r="B28" s="145"/>
      <c r="C28" s="88"/>
      <c r="D28" s="153"/>
      <c r="E28" s="153"/>
      <c r="F28" s="153"/>
      <c r="G28" s="153"/>
      <c r="H28" s="154"/>
      <c r="I28" s="154"/>
      <c r="J28" s="154"/>
      <c r="K28" s="154"/>
      <c r="L28" s="154"/>
      <c r="M28" s="154"/>
    </row>
    <row r="29" spans="1:17" x14ac:dyDescent="0.25">
      <c r="A29" s="2"/>
      <c r="B29" s="124" t="s">
        <v>2564</v>
      </c>
      <c r="C29" s="88"/>
      <c r="D29" s="153"/>
      <c r="E29" s="153"/>
      <c r="F29" s="153"/>
      <c r="G29" s="153"/>
      <c r="H29" s="154"/>
      <c r="I29" s="154"/>
      <c r="J29" s="154"/>
      <c r="K29" s="154"/>
      <c r="L29" s="154"/>
      <c r="M29" s="154"/>
      <c r="N29" s="35"/>
      <c r="O29" s="35"/>
      <c r="P29" s="35"/>
      <c r="Q29" s="35"/>
    </row>
    <row r="30" spans="1:17" x14ac:dyDescent="0.25">
      <c r="A30" s="2"/>
      <c r="B30" s="15" t="s">
        <v>5159</v>
      </c>
      <c r="C30" s="156"/>
      <c r="D30" s="157"/>
      <c r="E30" s="157"/>
      <c r="F30" s="157"/>
      <c r="G30" s="157"/>
      <c r="H30" s="157"/>
      <c r="I30" s="157"/>
      <c r="J30" s="146"/>
      <c r="K30" s="146"/>
      <c r="L30" s="146"/>
      <c r="M30" s="146"/>
    </row>
    <row r="31" spans="1:17" x14ac:dyDescent="0.25">
      <c r="A31" s="2"/>
      <c r="B31" s="288" t="s">
        <v>5187</v>
      </c>
      <c r="C31" s="156"/>
      <c r="D31" s="157"/>
      <c r="E31" s="157"/>
      <c r="F31" s="157"/>
      <c r="G31" s="157"/>
      <c r="H31" s="157"/>
      <c r="I31" s="157"/>
      <c r="J31" s="156"/>
      <c r="K31" s="156"/>
      <c r="L31" s="156"/>
      <c r="M31" s="156"/>
    </row>
    <row r="32" spans="1:17" x14ac:dyDescent="0.25">
      <c r="A32" s="2"/>
      <c r="B32" s="15" t="s">
        <v>5176</v>
      </c>
      <c r="C32" s="156"/>
      <c r="D32" s="157"/>
      <c r="E32" s="157"/>
      <c r="F32" s="157"/>
      <c r="G32" s="157"/>
      <c r="H32" s="157"/>
      <c r="I32" s="156"/>
      <c r="J32" s="156"/>
      <c r="K32" s="156"/>
      <c r="L32" s="156"/>
      <c r="M32" s="156"/>
    </row>
    <row r="33" spans="1:13" x14ac:dyDescent="0.25">
      <c r="A33" s="2"/>
      <c r="B33" s="15" t="s">
        <v>5201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</row>
    <row r="34" spans="1:13" x14ac:dyDescent="0.25">
      <c r="A34" s="2"/>
      <c r="B34" s="156"/>
      <c r="C34" s="156"/>
      <c r="D34" s="157"/>
      <c r="E34" s="157"/>
      <c r="F34" s="157"/>
      <c r="G34" s="157"/>
      <c r="H34" s="157"/>
      <c r="I34" s="156"/>
      <c r="J34" s="156"/>
      <c r="K34" s="156"/>
      <c r="L34" s="156"/>
      <c r="M34" s="156"/>
    </row>
    <row r="35" spans="1:13" hidden="1" x14ac:dyDescent="0.25">
      <c r="A35" s="2"/>
    </row>
    <row r="36" spans="1:13" hidden="1" x14ac:dyDescent="0.25">
      <c r="A36" s="2"/>
    </row>
    <row r="37" spans="1:13" hidden="1" x14ac:dyDescent="0.25">
      <c r="A37" s="2"/>
    </row>
    <row r="38" spans="1:13" hidden="1" x14ac:dyDescent="0.25">
      <c r="A38" s="2"/>
      <c r="J38" s="3"/>
      <c r="K38" s="3"/>
      <c r="L38" s="3"/>
      <c r="M38" s="3"/>
    </row>
    <row r="39" spans="1:13" hidden="1" x14ac:dyDescent="0.25">
      <c r="A39" s="2"/>
    </row>
    <row r="40" spans="1:13" hidden="1" x14ac:dyDescent="0.25">
      <c r="A40" s="2"/>
    </row>
    <row r="41" spans="1:13" hidden="1" x14ac:dyDescent="0.25">
      <c r="A41" s="2"/>
    </row>
    <row r="42" spans="1:13" hidden="1" x14ac:dyDescent="0.25">
      <c r="A42" s="2"/>
    </row>
    <row r="43" spans="1:13" hidden="1" x14ac:dyDescent="0.25">
      <c r="A43" s="2"/>
    </row>
    <row r="44" spans="1:13" hidden="1" x14ac:dyDescent="0.25">
      <c r="A44" s="2"/>
    </row>
    <row r="45" spans="1:13" hidden="1" x14ac:dyDescent="0.25">
      <c r="A45" s="2"/>
    </row>
    <row r="46" spans="1:13" hidden="1" x14ac:dyDescent="0.25">
      <c r="A46" s="2"/>
    </row>
    <row r="47" spans="1:13" hidden="1" x14ac:dyDescent="0.25">
      <c r="A47" s="2"/>
    </row>
    <row r="48" spans="1:13" hidden="1" x14ac:dyDescent="0.25">
      <c r="A48" s="2"/>
    </row>
    <row r="49" spans="1:1" hidden="1" x14ac:dyDescent="0.25">
      <c r="A49" s="2"/>
    </row>
    <row r="50" spans="1:1" hidden="1" x14ac:dyDescent="0.25">
      <c r="A50" s="2"/>
    </row>
    <row r="51" spans="1:1" hidden="1" x14ac:dyDescent="0.25">
      <c r="A51" s="2"/>
    </row>
  </sheetData>
  <mergeCells count="2">
    <mergeCell ref="N5:N6"/>
    <mergeCell ref="D2:L3"/>
  </mergeCells>
  <phoneticPr fontId="46" type="noConversion"/>
  <hyperlinks>
    <hyperlink ref="N5:N6" location="Indice!H7" display="Regresar"/>
  </hyperlinks>
  <pageMargins left="0.7" right="0.7" top="0.75" bottom="0.75" header="0.3" footer="0.3"/>
  <pageSetup orientation="portrait" r:id="rId1"/>
  <ignoredErrors>
    <ignoredError sqref="B7:B2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Y1005"/>
  <sheetViews>
    <sheetView zoomScaleNormal="100" workbookViewId="0">
      <pane xSplit="3" ySplit="6" topLeftCell="D203" activePane="bottomRight" state="frozen"/>
      <selection pane="topRight" activeCell="D1" sqref="D1"/>
      <selection pane="bottomLeft" activeCell="A7" sqref="A7"/>
      <selection pane="bottomRight" activeCell="M9" sqref="M9"/>
    </sheetView>
  </sheetViews>
  <sheetFormatPr baseColWidth="10" defaultColWidth="0" defaultRowHeight="15" customHeight="1" zeroHeight="1" x14ac:dyDescent="0.25"/>
  <cols>
    <col min="1" max="1" width="2.85546875" style="22" customWidth="1"/>
    <col min="2" max="2" width="21.28515625" style="22" customWidth="1"/>
    <col min="3" max="3" width="28.140625" style="22" customWidth="1"/>
    <col min="4" max="4" width="9.140625" style="22" customWidth="1"/>
    <col min="5" max="5" width="10.7109375" style="22" customWidth="1"/>
    <col min="6" max="6" width="11" style="190" customWidth="1"/>
    <col min="7" max="7" width="9.5703125" style="190" customWidth="1"/>
    <col min="8" max="8" width="7.85546875" style="190" bestFit="1" customWidth="1"/>
    <col min="9" max="9" width="7.5703125" style="190" bestFit="1" customWidth="1"/>
    <col min="10" max="12" width="10.42578125" style="192" customWidth="1"/>
    <col min="13" max="14" width="10.7109375" style="190" customWidth="1"/>
    <col min="15" max="15" width="15.140625" style="22" customWidth="1"/>
    <col min="16" max="25" width="0" style="22" hidden="1" customWidth="1"/>
    <col min="26" max="16384" width="15.140625" style="22" hidden="1"/>
  </cols>
  <sheetData>
    <row r="1" spans="1:23" ht="15" customHeight="1" x14ac:dyDescent="0.25">
      <c r="A1" s="22" t="s">
        <v>2578</v>
      </c>
      <c r="G1" s="191"/>
    </row>
    <row r="2" spans="1:23" ht="18" customHeight="1" x14ac:dyDescent="0.25">
      <c r="A2" s="193"/>
      <c r="C2" s="194"/>
      <c r="D2" s="316" t="s">
        <v>5194</v>
      </c>
      <c r="E2" s="316"/>
      <c r="F2" s="316"/>
      <c r="G2" s="316"/>
      <c r="H2" s="316"/>
      <c r="I2" s="316"/>
      <c r="J2" s="316"/>
      <c r="K2" s="316"/>
      <c r="L2" s="316"/>
      <c r="M2" s="316"/>
      <c r="N2" s="195"/>
    </row>
    <row r="3" spans="1:23" ht="18" customHeight="1" x14ac:dyDescent="0.25">
      <c r="A3" s="193"/>
      <c r="B3" s="194"/>
      <c r="C3" s="19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195"/>
    </row>
    <row r="4" spans="1:23" ht="9" customHeight="1" x14ac:dyDescent="0.25">
      <c r="A4" s="193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23" ht="30" customHeight="1" x14ac:dyDescent="0.35">
      <c r="A5" s="193"/>
      <c r="B5" s="223" t="s">
        <v>189</v>
      </c>
      <c r="C5" s="218" t="s">
        <v>2545</v>
      </c>
      <c r="D5" s="223">
        <v>2013</v>
      </c>
      <c r="E5" s="223">
        <v>2014</v>
      </c>
      <c r="F5" s="223">
        <v>2015</v>
      </c>
      <c r="G5" s="245">
        <v>2016</v>
      </c>
      <c r="H5" s="223">
        <v>2017</v>
      </c>
      <c r="I5" s="245">
        <v>2018</v>
      </c>
      <c r="J5" s="246">
        <v>2019</v>
      </c>
      <c r="K5" s="247">
        <v>2020</v>
      </c>
      <c r="L5" s="247">
        <v>2021</v>
      </c>
      <c r="M5" s="224">
        <v>2022</v>
      </c>
      <c r="N5" s="218" t="s">
        <v>5184</v>
      </c>
      <c r="O5" s="317" t="s">
        <v>2594</v>
      </c>
      <c r="P5" s="183"/>
      <c r="Q5" s="183"/>
      <c r="R5" s="183"/>
      <c r="S5" s="183"/>
      <c r="T5" s="183"/>
      <c r="U5" s="183"/>
      <c r="V5" s="183"/>
      <c r="W5" s="183"/>
    </row>
    <row r="6" spans="1:23" ht="16.5" customHeight="1" x14ac:dyDescent="0.35">
      <c r="A6" s="190"/>
      <c r="B6" s="238" t="s">
        <v>205</v>
      </c>
      <c r="C6" s="239" t="s">
        <v>692</v>
      </c>
      <c r="D6" s="240">
        <v>22302.751148000003</v>
      </c>
      <c r="E6" s="240">
        <v>23647.283894</v>
      </c>
      <c r="F6" s="240">
        <v>24784.772648999999</v>
      </c>
      <c r="G6" s="241">
        <v>26993.281568999999</v>
      </c>
      <c r="H6" s="240">
        <v>30290.544972999993</v>
      </c>
      <c r="I6" s="242">
        <v>33677.227173000007</v>
      </c>
      <c r="J6" s="243">
        <v>36438.758038</v>
      </c>
      <c r="K6" s="243">
        <v>40604.553955999996</v>
      </c>
      <c r="L6" s="243">
        <v>51585.867028000001</v>
      </c>
      <c r="M6" s="243">
        <v>58497.430615999998</v>
      </c>
      <c r="N6" s="244" t="s">
        <v>2591</v>
      </c>
      <c r="O6" s="317"/>
      <c r="P6" s="183"/>
      <c r="Q6" s="183"/>
      <c r="R6" s="183"/>
      <c r="S6" s="183"/>
      <c r="T6" s="183"/>
      <c r="U6" s="183"/>
      <c r="V6" s="183"/>
      <c r="W6" s="183"/>
    </row>
    <row r="7" spans="1:23" ht="16.5" customHeight="1" x14ac:dyDescent="0.35">
      <c r="B7" s="128" t="s">
        <v>214</v>
      </c>
      <c r="C7" s="128" t="s">
        <v>2536</v>
      </c>
      <c r="D7" s="212">
        <v>21579.849384000001</v>
      </c>
      <c r="E7" s="212">
        <v>22799.831221</v>
      </c>
      <c r="F7" s="212">
        <v>23683.753521999999</v>
      </c>
      <c r="G7" s="212">
        <v>25745.251939999998</v>
      </c>
      <c r="H7" s="212">
        <v>28713.726273</v>
      </c>
      <c r="I7" s="212">
        <v>31725.585993000001</v>
      </c>
      <c r="J7" s="212">
        <v>34502.685570000001</v>
      </c>
      <c r="K7" s="212">
        <v>38765.222558000001</v>
      </c>
      <c r="L7" s="279">
        <v>48958.750460999996</v>
      </c>
      <c r="M7" s="279">
        <v>55864.008664000001</v>
      </c>
      <c r="N7" s="196">
        <v>1</v>
      </c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6.5" customHeight="1" x14ac:dyDescent="0.35">
      <c r="B8" s="128" t="s">
        <v>219</v>
      </c>
      <c r="C8" s="128" t="s">
        <v>2536</v>
      </c>
      <c r="D8" s="187">
        <v>230.10133200000001</v>
      </c>
      <c r="E8" s="187">
        <v>172.32070299999998</v>
      </c>
      <c r="F8" s="187">
        <v>254.41419500000001</v>
      </c>
      <c r="G8" s="187">
        <v>288.602215</v>
      </c>
      <c r="H8" s="187">
        <v>385.438603</v>
      </c>
      <c r="I8" s="187">
        <v>510.74061000000006</v>
      </c>
      <c r="J8" s="187">
        <v>592.67453999999998</v>
      </c>
      <c r="K8" s="187">
        <v>648.92122799999993</v>
      </c>
      <c r="L8" s="279">
        <v>749.15398000000005</v>
      </c>
      <c r="M8" s="279">
        <v>750.43321399999991</v>
      </c>
      <c r="N8" s="196">
        <v>2</v>
      </c>
      <c r="O8" s="183"/>
      <c r="P8" s="183"/>
      <c r="Q8" s="183"/>
      <c r="R8" s="183"/>
      <c r="S8" s="183"/>
      <c r="T8" s="183"/>
      <c r="U8" s="183"/>
      <c r="V8" s="183"/>
      <c r="W8" s="183"/>
    </row>
    <row r="9" spans="1:23" ht="16.5" customHeight="1" x14ac:dyDescent="0.35">
      <c r="B9" s="128" t="s">
        <v>224</v>
      </c>
      <c r="C9" s="128" t="s">
        <v>5175</v>
      </c>
      <c r="D9" s="187">
        <v>6.3911259999999999</v>
      </c>
      <c r="E9" s="187">
        <v>7.8110520000000001</v>
      </c>
      <c r="F9" s="187">
        <v>19.234693</v>
      </c>
      <c r="G9" s="187">
        <v>22.477593999999996</v>
      </c>
      <c r="H9" s="187">
        <v>24.702498999999996</v>
      </c>
      <c r="I9" s="187">
        <v>31.649635999999997</v>
      </c>
      <c r="J9" s="187">
        <v>80.088021999999995</v>
      </c>
      <c r="K9" s="187">
        <v>98.146640999999988</v>
      </c>
      <c r="L9" s="279">
        <v>283.27074099999999</v>
      </c>
      <c r="M9" s="279">
        <v>218.40596699999998</v>
      </c>
      <c r="N9" s="196">
        <v>3</v>
      </c>
      <c r="O9" s="183"/>
      <c r="P9" s="183"/>
      <c r="Q9" s="183"/>
      <c r="R9" s="183"/>
      <c r="S9" s="183"/>
      <c r="T9" s="183"/>
      <c r="U9" s="183"/>
      <c r="V9" s="183"/>
      <c r="W9" s="183"/>
    </row>
    <row r="10" spans="1:23" ht="16.5" customHeight="1" x14ac:dyDescent="0.35">
      <c r="B10" s="128" t="s">
        <v>241</v>
      </c>
      <c r="C10" s="128" t="s">
        <v>2552</v>
      </c>
      <c r="D10" s="187">
        <v>5.1587100000000001</v>
      </c>
      <c r="E10" s="187">
        <v>6.2269519999999989</v>
      </c>
      <c r="F10" s="187">
        <v>16.487687000000001</v>
      </c>
      <c r="G10" s="187">
        <v>14.983419</v>
      </c>
      <c r="H10" s="187">
        <v>100.57576900000001</v>
      </c>
      <c r="I10" s="187">
        <v>181.12214899999998</v>
      </c>
      <c r="J10" s="187">
        <v>140.57735</v>
      </c>
      <c r="K10" s="187">
        <v>123.944998</v>
      </c>
      <c r="L10" s="279">
        <v>125.25747500000001</v>
      </c>
      <c r="M10" s="279">
        <v>134.48142000000001</v>
      </c>
      <c r="N10" s="196">
        <v>4</v>
      </c>
      <c r="O10" s="183"/>
      <c r="P10" s="183"/>
      <c r="Q10" s="183"/>
      <c r="R10" s="183"/>
      <c r="S10" s="183"/>
      <c r="T10" s="183"/>
      <c r="U10" s="183"/>
      <c r="V10" s="183"/>
      <c r="W10" s="183"/>
    </row>
    <row r="11" spans="1:23" ht="16.5" customHeight="1" x14ac:dyDescent="0.35">
      <c r="B11" s="128" t="s">
        <v>220</v>
      </c>
      <c r="C11" s="128" t="s">
        <v>5175</v>
      </c>
      <c r="D11" s="187">
        <v>6.6294020000000007</v>
      </c>
      <c r="E11" s="187">
        <v>3.0000519999999997</v>
      </c>
      <c r="F11" s="187">
        <v>28.094707999999997</v>
      </c>
      <c r="G11" s="187">
        <v>30.623533000000002</v>
      </c>
      <c r="H11" s="187">
        <v>37.178287999999995</v>
      </c>
      <c r="I11" s="187">
        <v>46.546695999999997</v>
      </c>
      <c r="J11" s="187">
        <v>57.653328999999999</v>
      </c>
      <c r="K11" s="187">
        <v>55.091177999999999</v>
      </c>
      <c r="L11" s="279">
        <v>85.866533000000004</v>
      </c>
      <c r="M11" s="279">
        <v>129.09125899999998</v>
      </c>
      <c r="N11" s="196">
        <v>5</v>
      </c>
      <c r="O11" s="183"/>
      <c r="P11" s="183"/>
      <c r="Q11" s="183"/>
      <c r="R11" s="183"/>
      <c r="S11" s="183"/>
      <c r="T11" s="183"/>
      <c r="U11" s="183"/>
      <c r="V11" s="183"/>
      <c r="W11" s="183"/>
    </row>
    <row r="12" spans="1:23" ht="16.5" customHeight="1" x14ac:dyDescent="0.35">
      <c r="B12" s="128" t="s">
        <v>238</v>
      </c>
      <c r="C12" s="128" t="s">
        <v>5175</v>
      </c>
      <c r="D12" s="187">
        <v>4.3002549999999999</v>
      </c>
      <c r="E12" s="187">
        <v>3.9024700000000001</v>
      </c>
      <c r="F12" s="187">
        <v>13.86506</v>
      </c>
      <c r="G12" s="187">
        <v>15.934125999999999</v>
      </c>
      <c r="H12" s="187">
        <v>21.121297999999999</v>
      </c>
      <c r="I12" s="187">
        <v>30.561446999999998</v>
      </c>
      <c r="J12" s="187">
        <v>41.762984000000003</v>
      </c>
      <c r="K12" s="187">
        <v>39.373738000000003</v>
      </c>
      <c r="L12" s="279">
        <v>67.842026000000004</v>
      </c>
      <c r="M12" s="279">
        <v>98.148011999999994</v>
      </c>
      <c r="N12" s="196">
        <v>6</v>
      </c>
      <c r="O12" s="183"/>
      <c r="P12" s="183"/>
      <c r="Q12" s="183"/>
      <c r="R12" s="183"/>
      <c r="S12" s="183"/>
      <c r="T12" s="183"/>
      <c r="U12" s="183"/>
      <c r="V12" s="183"/>
      <c r="W12" s="183"/>
    </row>
    <row r="13" spans="1:23" ht="16.5" customHeight="1" x14ac:dyDescent="0.35">
      <c r="B13" s="128" t="s">
        <v>254</v>
      </c>
      <c r="C13" s="128" t="s">
        <v>5175</v>
      </c>
      <c r="D13" s="187">
        <v>1.8300829999999999</v>
      </c>
      <c r="E13" s="187">
        <v>1.450272</v>
      </c>
      <c r="F13" s="187">
        <v>4.770594</v>
      </c>
      <c r="G13" s="187">
        <v>6.2733129999999999</v>
      </c>
      <c r="H13" s="187">
        <v>5.4970230000000004</v>
      </c>
      <c r="I13" s="187">
        <v>13.09807</v>
      </c>
      <c r="J13" s="187">
        <v>9.5416140000000009</v>
      </c>
      <c r="K13" s="187">
        <v>9.4337179999999989</v>
      </c>
      <c r="L13" s="279">
        <v>25.025486000000001</v>
      </c>
      <c r="M13" s="279">
        <v>91.511599999999987</v>
      </c>
      <c r="N13" s="196">
        <v>7</v>
      </c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3" ht="16.5" customHeight="1" x14ac:dyDescent="0.35">
      <c r="B14" s="128" t="s">
        <v>233</v>
      </c>
      <c r="C14" s="128" t="s">
        <v>5175</v>
      </c>
      <c r="D14" s="187">
        <v>1.7282000000000002</v>
      </c>
      <c r="E14" s="187">
        <v>1.1639840000000001</v>
      </c>
      <c r="F14" s="187">
        <v>19.202188</v>
      </c>
      <c r="G14" s="187">
        <v>16.640152</v>
      </c>
      <c r="H14" s="187">
        <v>17.191330000000001</v>
      </c>
      <c r="I14" s="187">
        <v>21.536351</v>
      </c>
      <c r="J14" s="187">
        <v>20.920037999999998</v>
      </c>
      <c r="K14" s="187">
        <v>18.194065999999999</v>
      </c>
      <c r="L14" s="279">
        <v>39.818477000000001</v>
      </c>
      <c r="M14" s="279">
        <v>60.380278000000004</v>
      </c>
      <c r="N14" s="196">
        <v>8</v>
      </c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3" ht="16.5" customHeight="1" x14ac:dyDescent="0.35">
      <c r="B15" s="128" t="s">
        <v>221</v>
      </c>
      <c r="C15" s="128" t="s">
        <v>2552</v>
      </c>
      <c r="D15" s="187">
        <v>18.488710000000001</v>
      </c>
      <c r="E15" s="187">
        <v>16.53633</v>
      </c>
      <c r="F15" s="187">
        <v>26.521096</v>
      </c>
      <c r="G15" s="187">
        <v>27.182324000000001</v>
      </c>
      <c r="H15" s="187">
        <v>30.991399999999999</v>
      </c>
      <c r="I15" s="187">
        <v>39.312012000000003</v>
      </c>
      <c r="J15" s="187">
        <v>54.406303000000001</v>
      </c>
      <c r="K15" s="187">
        <v>53.986462000000003</v>
      </c>
      <c r="L15" s="279">
        <v>67.306691999999998</v>
      </c>
      <c r="M15" s="279">
        <v>59.345675999999997</v>
      </c>
      <c r="N15" s="196">
        <v>9</v>
      </c>
      <c r="O15" s="183"/>
      <c r="P15" s="183"/>
      <c r="Q15" s="183"/>
      <c r="R15" s="183"/>
      <c r="S15" s="183"/>
      <c r="T15" s="183"/>
      <c r="U15" s="183"/>
      <c r="V15" s="183"/>
      <c r="W15" s="183"/>
    </row>
    <row r="16" spans="1:23" ht="16.5" customHeight="1" x14ac:dyDescent="0.35">
      <c r="B16" s="128" t="s">
        <v>222</v>
      </c>
      <c r="C16" s="128" t="s">
        <v>5175</v>
      </c>
      <c r="D16" s="187">
        <v>3.6347840000000002</v>
      </c>
      <c r="E16" s="187">
        <v>2.707039</v>
      </c>
      <c r="F16" s="187">
        <v>20.157062</v>
      </c>
      <c r="G16" s="187">
        <v>21.998624</v>
      </c>
      <c r="H16" s="187">
        <v>39.301404999999995</v>
      </c>
      <c r="I16" s="187">
        <v>40.995654000000002</v>
      </c>
      <c r="J16" s="187">
        <v>48.662958000000003</v>
      </c>
      <c r="K16" s="187">
        <v>54.162168999999999</v>
      </c>
      <c r="L16" s="279">
        <v>100.77085099999999</v>
      </c>
      <c r="M16" s="279">
        <v>58.293486999999999</v>
      </c>
      <c r="N16" s="196">
        <v>10</v>
      </c>
      <c r="O16" s="183"/>
      <c r="P16" s="183"/>
      <c r="Q16" s="183"/>
      <c r="R16" s="183"/>
      <c r="S16" s="183"/>
      <c r="T16" s="183"/>
      <c r="U16" s="183"/>
      <c r="V16" s="183"/>
      <c r="W16" s="183"/>
    </row>
    <row r="17" spans="2:23" ht="16.5" customHeight="1" x14ac:dyDescent="0.35">
      <c r="B17" s="128" t="s">
        <v>235</v>
      </c>
      <c r="C17" s="128" t="s">
        <v>5175</v>
      </c>
      <c r="D17" s="187">
        <v>38.408066999999996</v>
      </c>
      <c r="E17" s="187">
        <v>33.848992000000003</v>
      </c>
      <c r="F17" s="187">
        <v>28.356549000000001</v>
      </c>
      <c r="G17" s="187">
        <v>17.026788</v>
      </c>
      <c r="H17" s="187">
        <v>14.693217000000001</v>
      </c>
      <c r="I17" s="187">
        <v>26.268602999999999</v>
      </c>
      <c r="J17" s="187">
        <v>40.995976999999996</v>
      </c>
      <c r="K17" s="187">
        <v>29.755316000000001</v>
      </c>
      <c r="L17" s="279">
        <v>57.623947000000001</v>
      </c>
      <c r="M17" s="279">
        <v>49.974654000000001</v>
      </c>
      <c r="N17" s="196">
        <v>11</v>
      </c>
      <c r="O17" s="183"/>
      <c r="P17" s="183"/>
      <c r="Q17" s="183"/>
      <c r="R17" s="183"/>
      <c r="S17" s="183"/>
      <c r="T17" s="183"/>
      <c r="U17" s="183"/>
      <c r="V17" s="183"/>
      <c r="W17" s="183"/>
    </row>
    <row r="18" spans="2:23" ht="16.5" customHeight="1" x14ac:dyDescent="0.35">
      <c r="B18" s="128" t="s">
        <v>228</v>
      </c>
      <c r="C18" s="128" t="s">
        <v>5175</v>
      </c>
      <c r="D18" s="187">
        <v>27.746471</v>
      </c>
      <c r="E18" s="187">
        <v>35.797348999999997</v>
      </c>
      <c r="F18" s="187">
        <v>25.03275</v>
      </c>
      <c r="G18" s="187">
        <v>18.842103999999999</v>
      </c>
      <c r="H18" s="187">
        <v>16.332412999999999</v>
      </c>
      <c r="I18" s="187">
        <v>21.243514000000001</v>
      </c>
      <c r="J18" s="187">
        <v>36.295946000000001</v>
      </c>
      <c r="K18" s="187">
        <v>34.254355000000004</v>
      </c>
      <c r="L18" s="279">
        <v>72.440365</v>
      </c>
      <c r="M18" s="279">
        <v>49.696867999999995</v>
      </c>
      <c r="N18" s="196">
        <v>12</v>
      </c>
      <c r="O18" s="183"/>
      <c r="P18" s="183"/>
      <c r="Q18" s="183"/>
      <c r="R18" s="183"/>
      <c r="S18" s="183"/>
      <c r="T18" s="183"/>
      <c r="U18" s="183"/>
      <c r="V18" s="183"/>
      <c r="W18" s="183"/>
    </row>
    <row r="19" spans="2:23" ht="16.5" customHeight="1" x14ac:dyDescent="0.35">
      <c r="B19" s="128" t="s">
        <v>243</v>
      </c>
      <c r="C19" s="128" t="s">
        <v>5175</v>
      </c>
      <c r="D19" s="187">
        <v>1.8450299999999999</v>
      </c>
      <c r="E19" s="187">
        <v>1.6966109999999999</v>
      </c>
      <c r="F19" s="187">
        <v>8.2811760000000003</v>
      </c>
      <c r="G19" s="187">
        <v>13.749388</v>
      </c>
      <c r="H19" s="187">
        <v>12.002371</v>
      </c>
      <c r="I19" s="187">
        <v>18.948844000000001</v>
      </c>
      <c r="J19" s="187">
        <v>31.322096999999999</v>
      </c>
      <c r="K19" s="187">
        <v>14.631630999999999</v>
      </c>
      <c r="L19" s="279">
        <v>60.111244999999997</v>
      </c>
      <c r="M19" s="279">
        <v>39.469822999999998</v>
      </c>
      <c r="N19" s="196">
        <v>13</v>
      </c>
      <c r="O19" s="183"/>
      <c r="P19" s="183"/>
      <c r="Q19" s="183"/>
      <c r="R19" s="183"/>
      <c r="S19" s="183"/>
      <c r="T19" s="183"/>
      <c r="U19" s="183"/>
      <c r="V19" s="183"/>
      <c r="W19" s="183"/>
    </row>
    <row r="20" spans="2:23" ht="16.5" customHeight="1" x14ac:dyDescent="0.35">
      <c r="B20" s="128" t="s">
        <v>226</v>
      </c>
      <c r="C20" s="128" t="s">
        <v>5175</v>
      </c>
      <c r="D20" s="187">
        <v>3.8311009999999999</v>
      </c>
      <c r="E20" s="187">
        <v>2.662992</v>
      </c>
      <c r="F20" s="187">
        <v>15.096475000000002</v>
      </c>
      <c r="G20" s="187">
        <v>20.551801999999999</v>
      </c>
      <c r="H20" s="187">
        <v>26.156110999999999</v>
      </c>
      <c r="I20" s="187">
        <v>30.968603999999999</v>
      </c>
      <c r="J20" s="187">
        <v>38.422117999999998</v>
      </c>
      <c r="K20" s="187">
        <v>28.620356999999998</v>
      </c>
      <c r="L20" s="279">
        <v>40.904147999999999</v>
      </c>
      <c r="M20" s="279">
        <v>38.481322000000006</v>
      </c>
      <c r="N20" s="196">
        <v>14</v>
      </c>
      <c r="O20" s="183"/>
      <c r="P20" s="183"/>
      <c r="Q20" s="183"/>
      <c r="R20" s="183"/>
      <c r="S20" s="183"/>
      <c r="T20" s="183"/>
      <c r="U20" s="183"/>
      <c r="V20" s="183"/>
      <c r="W20" s="183"/>
    </row>
    <row r="21" spans="2:23" ht="16.5" customHeight="1" x14ac:dyDescent="0.35">
      <c r="B21" s="128" t="s">
        <v>230</v>
      </c>
      <c r="C21" s="128" t="s">
        <v>2552</v>
      </c>
      <c r="D21" s="187">
        <v>2.8889819999999999</v>
      </c>
      <c r="E21" s="187">
        <v>1.4354140000000002</v>
      </c>
      <c r="F21" s="187">
        <v>14.908476999999998</v>
      </c>
      <c r="G21" s="187">
        <v>18.294786000000002</v>
      </c>
      <c r="H21" s="187">
        <v>21.323258000000003</v>
      </c>
      <c r="I21" s="187">
        <v>29.496938</v>
      </c>
      <c r="J21" s="187">
        <v>33.854905000000002</v>
      </c>
      <c r="K21" s="187">
        <v>31.397174999999997</v>
      </c>
      <c r="L21" s="279">
        <v>43.367916000000001</v>
      </c>
      <c r="M21" s="279">
        <v>31.680909</v>
      </c>
      <c r="N21" s="196">
        <v>15</v>
      </c>
      <c r="O21" s="183"/>
      <c r="P21" s="183"/>
      <c r="Q21" s="183"/>
      <c r="R21" s="183"/>
      <c r="S21" s="183"/>
      <c r="T21" s="183"/>
      <c r="U21" s="183"/>
      <c r="V21" s="183"/>
      <c r="W21" s="183"/>
    </row>
    <row r="22" spans="2:23" ht="16.5" customHeight="1" x14ac:dyDescent="0.35">
      <c r="B22" s="128" t="s">
        <v>246</v>
      </c>
      <c r="C22" s="128" t="s">
        <v>5175</v>
      </c>
      <c r="D22" s="187">
        <v>19.793825999999999</v>
      </c>
      <c r="E22" s="187">
        <v>25.700915999999999</v>
      </c>
      <c r="F22" s="187">
        <v>17.410643999999998</v>
      </c>
      <c r="G22" s="187">
        <v>13.456894999999999</v>
      </c>
      <c r="H22" s="187">
        <v>12.374390999999999</v>
      </c>
      <c r="I22" s="187">
        <v>22.624611999999999</v>
      </c>
      <c r="J22" s="187">
        <v>44.417720000000003</v>
      </c>
      <c r="K22" s="187">
        <v>18.350431999999998</v>
      </c>
      <c r="L22" s="279">
        <v>59.011797000000001</v>
      </c>
      <c r="M22" s="279">
        <v>31.406758</v>
      </c>
      <c r="N22" s="196">
        <v>16</v>
      </c>
      <c r="O22" s="183"/>
      <c r="P22" s="183"/>
      <c r="Q22" s="183"/>
      <c r="R22" s="183"/>
      <c r="S22" s="183"/>
      <c r="T22" s="183"/>
      <c r="U22" s="183"/>
      <c r="V22" s="183"/>
      <c r="W22" s="183"/>
    </row>
    <row r="23" spans="2:23" ht="16.5" customHeight="1" x14ac:dyDescent="0.35">
      <c r="B23" s="128" t="s">
        <v>242</v>
      </c>
      <c r="C23" s="128" t="s">
        <v>2552</v>
      </c>
      <c r="D23" s="187">
        <v>3.2441019999999998</v>
      </c>
      <c r="E23" s="187">
        <v>3.0837140000000005</v>
      </c>
      <c r="F23" s="187">
        <v>12.315515000000001</v>
      </c>
      <c r="G23" s="187">
        <v>14.451549</v>
      </c>
      <c r="H23" s="187">
        <v>17.539252000000001</v>
      </c>
      <c r="I23" s="187">
        <v>23.516784000000001</v>
      </c>
      <c r="J23" s="187">
        <v>27.669308000000001</v>
      </c>
      <c r="K23" s="187">
        <v>30.048763000000001</v>
      </c>
      <c r="L23" s="279">
        <v>39.446359999999999</v>
      </c>
      <c r="M23" s="279">
        <v>29.728508999999995</v>
      </c>
      <c r="N23" s="196">
        <v>17</v>
      </c>
      <c r="O23" s="183"/>
      <c r="P23" s="183"/>
      <c r="Q23" s="183"/>
      <c r="R23" s="183"/>
      <c r="S23" s="183"/>
      <c r="T23" s="183"/>
      <c r="U23" s="183"/>
      <c r="V23" s="183"/>
      <c r="W23" s="183"/>
    </row>
    <row r="24" spans="2:23" ht="16.5" customHeight="1" x14ac:dyDescent="0.35">
      <c r="B24" s="128" t="s">
        <v>248</v>
      </c>
      <c r="C24" s="128" t="s">
        <v>2552</v>
      </c>
      <c r="D24" s="187">
        <v>7.0334009999999996</v>
      </c>
      <c r="E24" s="187">
        <v>6.3896579999999989</v>
      </c>
      <c r="F24" s="187">
        <v>12.205851999999998</v>
      </c>
      <c r="G24" s="187">
        <v>11.569796</v>
      </c>
      <c r="H24" s="187">
        <v>11.712602</v>
      </c>
      <c r="I24" s="187">
        <v>14.722988000000001</v>
      </c>
      <c r="J24" s="187">
        <v>18.597736000000001</v>
      </c>
      <c r="K24" s="187">
        <v>19.560033000000001</v>
      </c>
      <c r="L24" s="279">
        <v>22.942394</v>
      </c>
      <c r="M24" s="279">
        <v>19.132760000000001</v>
      </c>
      <c r="N24" s="196">
        <v>18</v>
      </c>
      <c r="O24" s="183"/>
      <c r="P24" s="183"/>
      <c r="Q24" s="183"/>
      <c r="R24" s="183"/>
      <c r="S24" s="183"/>
      <c r="T24" s="183"/>
      <c r="U24" s="183"/>
      <c r="V24" s="183"/>
      <c r="W24" s="183"/>
    </row>
    <row r="25" spans="2:23" ht="16.5" customHeight="1" x14ac:dyDescent="0.35">
      <c r="B25" s="128" t="s">
        <v>240</v>
      </c>
      <c r="C25" s="128" t="s">
        <v>5175</v>
      </c>
      <c r="D25" s="187">
        <v>1.239895</v>
      </c>
      <c r="E25" s="187">
        <v>0.76676100000000003</v>
      </c>
      <c r="F25" s="187">
        <v>3.9838009999999997</v>
      </c>
      <c r="G25" s="187">
        <v>16.915258000000001</v>
      </c>
      <c r="H25" s="187">
        <v>31.822870000000002</v>
      </c>
      <c r="I25" s="187">
        <v>38.517370999999997</v>
      </c>
      <c r="J25" s="187">
        <v>22.543289999999999</v>
      </c>
      <c r="K25" s="187">
        <v>17.092739000000002</v>
      </c>
      <c r="L25" s="279">
        <v>23.297612000000001</v>
      </c>
      <c r="M25" s="279">
        <v>18.711449999999999</v>
      </c>
      <c r="N25" s="196">
        <v>19</v>
      </c>
      <c r="O25" s="183"/>
      <c r="P25" s="183"/>
      <c r="Q25" s="183"/>
      <c r="R25" s="183"/>
      <c r="S25" s="183"/>
      <c r="T25" s="183"/>
      <c r="U25" s="183"/>
      <c r="V25" s="183"/>
      <c r="W25" s="183"/>
    </row>
    <row r="26" spans="2:23" ht="16.5" customHeight="1" x14ac:dyDescent="0.35">
      <c r="B26" s="128" t="s">
        <v>249</v>
      </c>
      <c r="C26" s="128" t="s">
        <v>5175</v>
      </c>
      <c r="D26" s="187">
        <v>2.487492</v>
      </c>
      <c r="E26" s="187">
        <v>2.235074</v>
      </c>
      <c r="F26" s="187">
        <v>8.3812359999999995</v>
      </c>
      <c r="G26" s="187">
        <v>8.2828389999999992</v>
      </c>
      <c r="H26" s="187">
        <v>9.678764000000001</v>
      </c>
      <c r="I26" s="187">
        <v>10.721499000000001</v>
      </c>
      <c r="J26" s="187">
        <v>12.158331</v>
      </c>
      <c r="K26" s="187">
        <v>13.112981000000001</v>
      </c>
      <c r="L26" s="279">
        <v>16.271057999999996</v>
      </c>
      <c r="M26" s="279">
        <v>16.248114999999999</v>
      </c>
      <c r="N26" s="196">
        <v>20</v>
      </c>
      <c r="O26" s="183"/>
      <c r="P26" s="183"/>
      <c r="Q26" s="183"/>
      <c r="R26" s="183"/>
      <c r="S26" s="183"/>
      <c r="T26" s="183"/>
      <c r="U26" s="183"/>
      <c r="V26" s="183"/>
      <c r="W26" s="183"/>
    </row>
    <row r="27" spans="2:23" ht="16.5" customHeight="1" x14ac:dyDescent="0.35">
      <c r="B27" s="128" t="s">
        <v>252</v>
      </c>
      <c r="C27" s="128" t="s">
        <v>2552</v>
      </c>
      <c r="D27" s="187">
        <v>1.7206349999999999</v>
      </c>
      <c r="E27" s="187">
        <v>1.2012289999999999</v>
      </c>
      <c r="F27" s="187">
        <v>6.1481399999999997</v>
      </c>
      <c r="G27" s="187">
        <v>6.6478380000000001</v>
      </c>
      <c r="H27" s="187">
        <v>8.5658960000000004</v>
      </c>
      <c r="I27" s="187">
        <v>9.1411519999999999</v>
      </c>
      <c r="J27" s="187">
        <v>10.239236999999999</v>
      </c>
      <c r="K27" s="187">
        <v>13.018573</v>
      </c>
      <c r="L27" s="279">
        <v>17.387753</v>
      </c>
      <c r="M27" s="279">
        <v>13.588059999999999</v>
      </c>
      <c r="N27" s="196">
        <v>21</v>
      </c>
      <c r="O27" s="183"/>
      <c r="P27" s="183"/>
      <c r="Q27" s="183"/>
      <c r="R27" s="183"/>
      <c r="S27" s="183"/>
      <c r="T27" s="183"/>
      <c r="U27" s="183"/>
      <c r="V27" s="183"/>
      <c r="W27" s="183"/>
    </row>
    <row r="28" spans="2:23" ht="16.5" customHeight="1" x14ac:dyDescent="0.35">
      <c r="B28" s="128" t="s">
        <v>259</v>
      </c>
      <c r="C28" s="128" t="s">
        <v>5175</v>
      </c>
      <c r="D28" s="187">
        <v>1.9335500000000001</v>
      </c>
      <c r="E28" s="187">
        <v>1.6815770000000001</v>
      </c>
      <c r="F28" s="187">
        <v>5.8521169999999998</v>
      </c>
      <c r="G28" s="187">
        <v>4.6987420000000002</v>
      </c>
      <c r="H28" s="187">
        <v>4.7675920000000005</v>
      </c>
      <c r="I28" s="187">
        <v>5.3593899999999994</v>
      </c>
      <c r="J28" s="187">
        <v>7.3638050000000002</v>
      </c>
      <c r="K28" s="187">
        <v>5.4550709999999993</v>
      </c>
      <c r="L28" s="279">
        <v>9.8180770000000006</v>
      </c>
      <c r="M28" s="279">
        <v>10.471064000000002</v>
      </c>
      <c r="N28" s="196">
        <v>22</v>
      </c>
      <c r="O28" s="183"/>
      <c r="P28" s="183"/>
      <c r="Q28" s="183"/>
      <c r="R28" s="183"/>
      <c r="S28" s="183"/>
      <c r="T28" s="183"/>
      <c r="U28" s="183"/>
      <c r="V28" s="183"/>
      <c r="W28" s="183"/>
    </row>
    <row r="29" spans="2:23" ht="16.5" customHeight="1" x14ac:dyDescent="0.35">
      <c r="B29" s="128" t="s">
        <v>257</v>
      </c>
      <c r="C29" s="128" t="s">
        <v>5175</v>
      </c>
      <c r="D29" s="187">
        <v>0.91196900000000003</v>
      </c>
      <c r="E29" s="187">
        <v>0.59459700000000004</v>
      </c>
      <c r="F29" s="187">
        <v>5.6020710000000005</v>
      </c>
      <c r="G29" s="187">
        <v>5.832611</v>
      </c>
      <c r="H29" s="187">
        <v>8.1220280000000002</v>
      </c>
      <c r="I29" s="187">
        <v>9.9222760000000001</v>
      </c>
      <c r="J29" s="187">
        <v>10.017474</v>
      </c>
      <c r="K29" s="187">
        <v>10.973961000000001</v>
      </c>
      <c r="L29" s="279">
        <v>17.281765</v>
      </c>
      <c r="M29" s="279">
        <v>10.319233999999998</v>
      </c>
      <c r="N29" s="196">
        <v>23</v>
      </c>
      <c r="O29" s="183"/>
      <c r="P29" s="183"/>
      <c r="Q29" s="183"/>
      <c r="R29" s="183"/>
      <c r="S29" s="183"/>
      <c r="T29" s="183"/>
      <c r="U29" s="183"/>
      <c r="V29" s="183"/>
      <c r="W29" s="183"/>
    </row>
    <row r="30" spans="2:23" ht="16.5" customHeight="1" x14ac:dyDescent="0.35">
      <c r="B30" s="128" t="s">
        <v>264</v>
      </c>
      <c r="C30" s="128" t="s">
        <v>2551</v>
      </c>
      <c r="D30" s="187">
        <v>1.144261</v>
      </c>
      <c r="E30" s="187">
        <v>0.79133799999999999</v>
      </c>
      <c r="F30" s="187">
        <v>3.3345669999999998</v>
      </c>
      <c r="G30" s="187">
        <v>3.5054620000000001</v>
      </c>
      <c r="H30" s="187">
        <v>3.3852960000000003</v>
      </c>
      <c r="I30" s="187">
        <v>4.1194780000000009</v>
      </c>
      <c r="J30" s="187">
        <v>4.0137970000000003</v>
      </c>
      <c r="K30" s="187">
        <v>5.6771019999999996</v>
      </c>
      <c r="L30" s="279">
        <v>7.5567039999999999</v>
      </c>
      <c r="M30" s="279">
        <v>6.3217040000000004</v>
      </c>
      <c r="N30" s="196">
        <v>24</v>
      </c>
      <c r="O30" s="183"/>
      <c r="P30" s="183"/>
      <c r="Q30" s="183"/>
      <c r="R30" s="183"/>
      <c r="S30" s="183"/>
      <c r="T30" s="183"/>
      <c r="U30" s="183"/>
      <c r="V30" s="183"/>
      <c r="W30" s="183"/>
    </row>
    <row r="31" spans="2:23" ht="16.5" customHeight="1" x14ac:dyDescent="0.35">
      <c r="B31" s="128" t="s">
        <v>262</v>
      </c>
      <c r="C31" s="128" t="s">
        <v>2552</v>
      </c>
      <c r="D31" s="187">
        <v>0.98136900000000005</v>
      </c>
      <c r="E31" s="187">
        <v>0.81595899999999999</v>
      </c>
      <c r="F31" s="187">
        <v>3.4576859999999998</v>
      </c>
      <c r="G31" s="187">
        <v>3.7458339999999999</v>
      </c>
      <c r="H31" s="187">
        <v>4.9764739999999996</v>
      </c>
      <c r="I31" s="187">
        <v>7.8351899999999999</v>
      </c>
      <c r="J31" s="187">
        <v>7.5225859999999996</v>
      </c>
      <c r="K31" s="187">
        <v>7.3467729999999998</v>
      </c>
      <c r="L31" s="279">
        <v>8.0148130000000002</v>
      </c>
      <c r="M31" s="279">
        <v>5.6542289999999999</v>
      </c>
      <c r="N31" s="196">
        <v>25</v>
      </c>
      <c r="O31" s="183"/>
      <c r="P31" s="183"/>
      <c r="Q31" s="183"/>
      <c r="R31" s="183"/>
      <c r="S31" s="183"/>
      <c r="T31" s="183"/>
      <c r="U31" s="183"/>
      <c r="V31" s="183"/>
      <c r="W31" s="183"/>
    </row>
    <row r="32" spans="2:23" ht="16.5" customHeight="1" x14ac:dyDescent="0.35">
      <c r="B32" s="128" t="s">
        <v>268</v>
      </c>
      <c r="C32" s="128" t="s">
        <v>2553</v>
      </c>
      <c r="D32" s="187">
        <v>1.0255399999999999</v>
      </c>
      <c r="E32" s="187">
        <v>0.42755400000000005</v>
      </c>
      <c r="F32" s="187">
        <v>0.53550399999999998</v>
      </c>
      <c r="G32" s="187">
        <v>0.86128700000000002</v>
      </c>
      <c r="H32" s="187">
        <v>0.72858099999999992</v>
      </c>
      <c r="I32" s="187">
        <v>0.51482300000000003</v>
      </c>
      <c r="J32" s="187">
        <v>0.30881200000000003</v>
      </c>
      <c r="K32" s="187">
        <v>0.48619200000000001</v>
      </c>
      <c r="L32" s="279">
        <v>0.62194700000000003</v>
      </c>
      <c r="M32" s="279">
        <v>1.1088010000000001</v>
      </c>
      <c r="N32" s="196">
        <v>26</v>
      </c>
      <c r="O32" s="183"/>
      <c r="P32" s="183"/>
      <c r="Q32" s="183"/>
      <c r="R32" s="183"/>
      <c r="S32" s="183"/>
      <c r="T32" s="183"/>
      <c r="U32" s="183"/>
      <c r="V32" s="183"/>
      <c r="W32" s="183"/>
    </row>
    <row r="33" spans="2:23" ht="16.5" customHeight="1" x14ac:dyDescent="0.35">
      <c r="B33" s="128" t="s">
        <v>282</v>
      </c>
      <c r="C33" s="128" t="s">
        <v>5175</v>
      </c>
      <c r="D33" s="187">
        <v>0.27360800000000002</v>
      </c>
      <c r="E33" s="187">
        <v>0.363286</v>
      </c>
      <c r="F33" s="187">
        <v>0.53981000000000001</v>
      </c>
      <c r="G33" s="187">
        <v>0.234345</v>
      </c>
      <c r="H33" s="187">
        <v>0.40288200000000002</v>
      </c>
      <c r="I33" s="187">
        <v>0.58440599999999998</v>
      </c>
      <c r="J33" s="187">
        <v>0.68059000000000003</v>
      </c>
      <c r="K33" s="187">
        <v>0.55702099999999999</v>
      </c>
      <c r="L33" s="279">
        <v>0.70043100000000003</v>
      </c>
      <c r="M33" s="279">
        <v>1.002488</v>
      </c>
      <c r="N33" s="196">
        <v>27</v>
      </c>
      <c r="O33" s="183"/>
      <c r="P33" s="183"/>
      <c r="Q33" s="183"/>
      <c r="R33" s="183"/>
      <c r="S33" s="183"/>
      <c r="T33" s="183"/>
      <c r="U33" s="183"/>
      <c r="V33" s="183"/>
      <c r="W33" s="183"/>
    </row>
    <row r="34" spans="2:23" ht="15" customHeight="1" x14ac:dyDescent="0.35">
      <c r="B34" s="128" t="s">
        <v>274</v>
      </c>
      <c r="C34" s="128" t="s">
        <v>5175</v>
      </c>
      <c r="D34" s="187">
        <v>0.98620200000000002</v>
      </c>
      <c r="E34" s="187">
        <v>0.79853699999999994</v>
      </c>
      <c r="F34" s="187">
        <v>0.71970999999999996</v>
      </c>
      <c r="G34" s="187">
        <v>0.45678400000000002</v>
      </c>
      <c r="H34" s="187">
        <v>0.42189399999999999</v>
      </c>
      <c r="I34" s="187">
        <v>0.355462</v>
      </c>
      <c r="J34" s="187">
        <v>0.61496799999999996</v>
      </c>
      <c r="K34" s="187">
        <v>0.63692899999999997</v>
      </c>
      <c r="L34" s="279">
        <v>1.1622750000000002</v>
      </c>
      <c r="M34" s="279">
        <v>0.70367700000000011</v>
      </c>
      <c r="N34" s="196">
        <v>28</v>
      </c>
      <c r="O34" s="183"/>
      <c r="P34" s="183"/>
      <c r="Q34" s="183"/>
      <c r="R34" s="183"/>
      <c r="S34" s="183"/>
      <c r="T34" s="183"/>
      <c r="U34" s="183"/>
      <c r="V34" s="183"/>
      <c r="W34" s="183"/>
    </row>
    <row r="35" spans="2:23" ht="15" customHeight="1" x14ac:dyDescent="0.35">
      <c r="B35" s="128" t="s">
        <v>288</v>
      </c>
      <c r="C35" s="128" t="s">
        <v>2552</v>
      </c>
      <c r="D35" s="187">
        <v>0.62483200000000005</v>
      </c>
      <c r="E35" s="187">
        <v>0.65185800000000005</v>
      </c>
      <c r="F35" s="187">
        <v>0.26598300000000002</v>
      </c>
      <c r="G35" s="187">
        <v>0.20724500000000001</v>
      </c>
      <c r="H35" s="187">
        <v>0.18529999999999999</v>
      </c>
      <c r="I35" s="187">
        <v>0.24271999999999999</v>
      </c>
      <c r="J35" s="187">
        <v>0.25253599999999998</v>
      </c>
      <c r="K35" s="187">
        <v>0.278449</v>
      </c>
      <c r="L35" s="279">
        <v>0.45112499999999994</v>
      </c>
      <c r="M35" s="279">
        <v>0.63250699999999993</v>
      </c>
      <c r="N35" s="196">
        <v>29</v>
      </c>
      <c r="O35" s="183"/>
      <c r="P35" s="183"/>
      <c r="Q35" s="183"/>
      <c r="R35" s="183"/>
      <c r="S35" s="183"/>
      <c r="T35" s="183"/>
      <c r="U35" s="183"/>
      <c r="V35" s="183"/>
      <c r="W35" s="183"/>
    </row>
    <row r="36" spans="2:23" ht="15" customHeight="1" x14ac:dyDescent="0.35">
      <c r="B36" s="128" t="s">
        <v>275</v>
      </c>
      <c r="C36" s="128" t="s">
        <v>2553</v>
      </c>
      <c r="D36" s="187">
        <v>0.15179300000000001</v>
      </c>
      <c r="E36" s="187">
        <v>0.21270299999999998</v>
      </c>
      <c r="F36" s="187">
        <v>0.470057</v>
      </c>
      <c r="G36" s="187">
        <v>0.44487699999999997</v>
      </c>
      <c r="H36" s="187">
        <v>0.39661099999999999</v>
      </c>
      <c r="I36" s="187">
        <v>0.28740900000000003</v>
      </c>
      <c r="J36" s="187">
        <v>0.36721799999999999</v>
      </c>
      <c r="K36" s="187">
        <v>0.38887000000000005</v>
      </c>
      <c r="L36" s="279">
        <v>0.44534899999999999</v>
      </c>
      <c r="M36" s="279">
        <v>0.59631800000000001</v>
      </c>
      <c r="N36" s="196">
        <v>30</v>
      </c>
      <c r="O36" s="183"/>
      <c r="P36" s="183"/>
      <c r="Q36" s="183"/>
      <c r="R36" s="183"/>
      <c r="S36" s="183"/>
      <c r="T36" s="183"/>
      <c r="U36" s="183"/>
      <c r="V36" s="183"/>
      <c r="W36" s="183"/>
    </row>
    <row r="37" spans="2:23" ht="15" customHeight="1" x14ac:dyDescent="0.35">
      <c r="B37" s="128" t="s">
        <v>308</v>
      </c>
      <c r="C37" s="128" t="s">
        <v>2552</v>
      </c>
      <c r="D37" s="187">
        <v>0.43229700000000004</v>
      </c>
      <c r="E37" s="187">
        <v>0.30097099999999999</v>
      </c>
      <c r="F37" s="187">
        <v>0.135683</v>
      </c>
      <c r="G37" s="187">
        <v>0.11924999999999999</v>
      </c>
      <c r="H37" s="187">
        <v>0.12986500000000001</v>
      </c>
      <c r="I37" s="187">
        <v>0.16691</v>
      </c>
      <c r="J37" s="187">
        <v>0.19775899999999996</v>
      </c>
      <c r="K37" s="187">
        <v>0.270764</v>
      </c>
      <c r="L37" s="279">
        <v>0.360512</v>
      </c>
      <c r="M37" s="279">
        <v>0.54658600000000002</v>
      </c>
      <c r="N37" s="196">
        <v>31</v>
      </c>
      <c r="O37" s="183"/>
      <c r="P37" s="183"/>
      <c r="Q37" s="183"/>
      <c r="R37" s="183"/>
      <c r="S37" s="183"/>
      <c r="T37" s="183"/>
      <c r="U37" s="183"/>
      <c r="V37" s="183"/>
      <c r="W37" s="183"/>
    </row>
    <row r="38" spans="2:23" ht="15" customHeight="1" x14ac:dyDescent="0.35">
      <c r="B38" s="128" t="s">
        <v>276</v>
      </c>
      <c r="C38" s="128" t="s">
        <v>5175</v>
      </c>
      <c r="D38" s="187">
        <v>0.454932</v>
      </c>
      <c r="E38" s="187">
        <v>0.38434399999999996</v>
      </c>
      <c r="F38" s="187">
        <v>0.40632099999999999</v>
      </c>
      <c r="G38" s="187">
        <v>0.51135799999999998</v>
      </c>
      <c r="H38" s="187">
        <v>0.57172400000000001</v>
      </c>
      <c r="I38" s="187">
        <v>0.375139</v>
      </c>
      <c r="J38" s="187">
        <v>0.34312399999999998</v>
      </c>
      <c r="K38" s="187">
        <v>0.41908400000000001</v>
      </c>
      <c r="L38" s="279">
        <v>0.57314200000000004</v>
      </c>
      <c r="M38" s="279">
        <v>0.47369599999999995</v>
      </c>
      <c r="N38" s="196">
        <v>32</v>
      </c>
      <c r="O38" s="183"/>
      <c r="P38" s="183"/>
      <c r="Q38" s="183"/>
      <c r="R38" s="183"/>
      <c r="S38" s="183"/>
      <c r="T38" s="183"/>
      <c r="U38" s="183"/>
      <c r="V38" s="183"/>
      <c r="W38" s="183"/>
    </row>
    <row r="39" spans="2:23" ht="15" customHeight="1" x14ac:dyDescent="0.35">
      <c r="B39" s="128" t="s">
        <v>272</v>
      </c>
      <c r="C39" s="128" t="s">
        <v>2553</v>
      </c>
      <c r="D39" s="187">
        <v>0.44248300000000002</v>
      </c>
      <c r="E39" s="187">
        <v>1.3696920000000001</v>
      </c>
      <c r="F39" s="187">
        <v>1.677837</v>
      </c>
      <c r="G39" s="187">
        <v>0.53137200000000007</v>
      </c>
      <c r="H39" s="187">
        <v>0.382969</v>
      </c>
      <c r="I39" s="187">
        <v>0.34104800000000002</v>
      </c>
      <c r="J39" s="187">
        <v>0.39776199999999995</v>
      </c>
      <c r="K39" s="187">
        <v>0.33496799999999999</v>
      </c>
      <c r="L39" s="279">
        <v>0.41590899999999997</v>
      </c>
      <c r="M39" s="279">
        <v>0.42154999999999998</v>
      </c>
      <c r="N39" s="196">
        <v>33</v>
      </c>
      <c r="O39" s="183"/>
      <c r="P39" s="183"/>
      <c r="Q39" s="183"/>
      <c r="R39" s="183"/>
      <c r="S39" s="183"/>
      <c r="T39" s="183"/>
      <c r="U39" s="183"/>
      <c r="V39" s="183"/>
      <c r="W39" s="183"/>
    </row>
    <row r="40" spans="2:23" ht="15" customHeight="1" x14ac:dyDescent="0.35">
      <c r="B40" s="128" t="s">
        <v>270</v>
      </c>
      <c r="C40" s="128" t="s">
        <v>2551</v>
      </c>
      <c r="D40" s="187">
        <v>0.48992999999999998</v>
      </c>
      <c r="E40" s="187">
        <v>0.41045100000000001</v>
      </c>
      <c r="F40" s="187">
        <v>0.43193900000000002</v>
      </c>
      <c r="G40" s="187">
        <v>0.69106999999999996</v>
      </c>
      <c r="H40" s="187">
        <v>0.52485899999999996</v>
      </c>
      <c r="I40" s="187">
        <v>0.51474500000000001</v>
      </c>
      <c r="J40" s="187">
        <v>0.56917799999999996</v>
      </c>
      <c r="K40" s="187">
        <v>0.47906100000000001</v>
      </c>
      <c r="L40" s="279">
        <v>0.44107099999999999</v>
      </c>
      <c r="M40" s="279">
        <v>0.40132400000000001</v>
      </c>
      <c r="N40" s="196">
        <v>34</v>
      </c>
      <c r="O40" s="183"/>
      <c r="P40" s="183"/>
      <c r="Q40" s="183"/>
      <c r="R40" s="183"/>
      <c r="S40" s="183"/>
      <c r="T40" s="183"/>
      <c r="U40" s="183"/>
      <c r="V40" s="183"/>
      <c r="W40" s="183"/>
    </row>
    <row r="41" spans="2:23" ht="15" customHeight="1" x14ac:dyDescent="0.35">
      <c r="B41" s="128" t="s">
        <v>278</v>
      </c>
      <c r="C41" s="128" t="s">
        <v>5175</v>
      </c>
      <c r="D41" s="187">
        <v>0.53839199999999998</v>
      </c>
      <c r="E41" s="187">
        <v>0.53972300000000006</v>
      </c>
      <c r="F41" s="187">
        <v>0.53111700000000006</v>
      </c>
      <c r="G41" s="187">
        <v>0.400953</v>
      </c>
      <c r="H41" s="187">
        <v>0.46412999999999999</v>
      </c>
      <c r="I41" s="187">
        <v>0.321411</v>
      </c>
      <c r="J41" s="187">
        <v>0.36035600000000001</v>
      </c>
      <c r="K41" s="187">
        <v>0.31309300000000001</v>
      </c>
      <c r="L41" s="279">
        <v>0.41788600000000004</v>
      </c>
      <c r="M41" s="279">
        <v>0.38494299999999998</v>
      </c>
      <c r="N41" s="196">
        <v>35</v>
      </c>
      <c r="O41" s="183"/>
      <c r="P41" s="183"/>
      <c r="Q41" s="183"/>
      <c r="R41" s="183"/>
      <c r="S41" s="183"/>
      <c r="T41" s="183"/>
      <c r="U41" s="183"/>
      <c r="V41" s="183"/>
      <c r="W41" s="183"/>
    </row>
    <row r="42" spans="2:23" ht="15" customHeight="1" x14ac:dyDescent="0.35">
      <c r="B42" s="128" t="s">
        <v>401</v>
      </c>
      <c r="C42" s="128" t="s">
        <v>2555</v>
      </c>
      <c r="D42" s="187">
        <v>0</v>
      </c>
      <c r="E42" s="187">
        <v>0</v>
      </c>
      <c r="F42" s="187">
        <v>3.3888999999999996E-2</v>
      </c>
      <c r="G42" s="187">
        <v>2.0279999999999999E-2</v>
      </c>
      <c r="H42" s="187">
        <v>2.1998E-2</v>
      </c>
      <c r="I42" s="187">
        <v>6.9996000000000003E-2</v>
      </c>
      <c r="J42" s="187">
        <v>0.22169100000000003</v>
      </c>
      <c r="K42" s="187">
        <v>0.16350399999999998</v>
      </c>
      <c r="L42" s="279">
        <v>0.19912199999999999</v>
      </c>
      <c r="M42" s="279">
        <v>0.37789299999999998</v>
      </c>
      <c r="N42" s="196">
        <v>36</v>
      </c>
      <c r="O42" s="183"/>
      <c r="P42" s="183"/>
      <c r="Q42" s="183"/>
      <c r="R42" s="183"/>
      <c r="S42" s="183"/>
      <c r="T42" s="183"/>
      <c r="U42" s="183"/>
      <c r="V42" s="183"/>
      <c r="W42" s="183"/>
    </row>
    <row r="43" spans="2:23" ht="15" customHeight="1" x14ac:dyDescent="0.35">
      <c r="B43" s="128" t="s">
        <v>300</v>
      </c>
      <c r="C43" s="128" t="s">
        <v>2552</v>
      </c>
      <c r="D43" s="187">
        <v>0.28591299999999997</v>
      </c>
      <c r="E43" s="187">
        <v>0.25019399999999997</v>
      </c>
      <c r="F43" s="187">
        <v>0.20926399999999998</v>
      </c>
      <c r="G43" s="187">
        <v>0.14021600000000001</v>
      </c>
      <c r="H43" s="187">
        <v>0.149226</v>
      </c>
      <c r="I43" s="187">
        <v>0.16478100000000001</v>
      </c>
      <c r="J43" s="187">
        <v>0.21080099999999996</v>
      </c>
      <c r="K43" s="187">
        <v>0.16341600000000001</v>
      </c>
      <c r="L43" s="279">
        <v>0.29817900000000003</v>
      </c>
      <c r="M43" s="279">
        <v>0.37559200000000004</v>
      </c>
      <c r="N43" s="196">
        <v>37</v>
      </c>
      <c r="O43" s="183"/>
      <c r="P43" s="183"/>
      <c r="Q43" s="183"/>
      <c r="R43" s="183"/>
      <c r="S43" s="183"/>
      <c r="T43" s="183"/>
      <c r="U43" s="183"/>
      <c r="V43" s="183"/>
      <c r="W43" s="183"/>
    </row>
    <row r="44" spans="2:23" ht="15" customHeight="1" x14ac:dyDescent="0.35">
      <c r="B44" s="128" t="s">
        <v>290</v>
      </c>
      <c r="C44" s="128" t="s">
        <v>2552</v>
      </c>
      <c r="D44" s="187">
        <v>1.0823309999999999</v>
      </c>
      <c r="E44" s="187">
        <v>0.73137199999999991</v>
      </c>
      <c r="F44" s="187">
        <v>0.65846199999999999</v>
      </c>
      <c r="G44" s="187">
        <v>0.16462599999999999</v>
      </c>
      <c r="H44" s="187">
        <v>0.16814999999999999</v>
      </c>
      <c r="I44" s="187">
        <v>0.261216</v>
      </c>
      <c r="J44" s="187">
        <v>0.20471099999999998</v>
      </c>
      <c r="K44" s="187">
        <v>0.18358400000000002</v>
      </c>
      <c r="L44" s="279">
        <v>0.24302299999999999</v>
      </c>
      <c r="M44" s="279">
        <v>0.3654</v>
      </c>
      <c r="N44" s="196">
        <v>38</v>
      </c>
      <c r="O44" s="183"/>
      <c r="P44" s="183"/>
      <c r="Q44" s="183"/>
      <c r="R44" s="183"/>
      <c r="S44" s="183"/>
      <c r="T44" s="183"/>
      <c r="U44" s="183"/>
      <c r="V44" s="183"/>
      <c r="W44" s="183"/>
    </row>
    <row r="45" spans="2:23" ht="15" customHeight="1" x14ac:dyDescent="0.35">
      <c r="B45" s="128" t="s">
        <v>552</v>
      </c>
      <c r="C45" s="128" t="s">
        <v>5175</v>
      </c>
      <c r="D45" s="187">
        <v>7.8081999999999999E-2</v>
      </c>
      <c r="E45" s="187">
        <v>5.7015000000000003E-2</v>
      </c>
      <c r="F45" s="187">
        <v>5.1332000000000003E-2</v>
      </c>
      <c r="G45" s="187">
        <v>4.3899999999999999E-4</v>
      </c>
      <c r="H45" s="187">
        <v>1.3188E-2</v>
      </c>
      <c r="I45" s="187">
        <v>0.39323900000000001</v>
      </c>
      <c r="J45" s="187">
        <v>0.51631800000000005</v>
      </c>
      <c r="K45" s="187">
        <v>0.44425199999999998</v>
      </c>
      <c r="L45" s="279">
        <v>0.42915199999999998</v>
      </c>
      <c r="M45" s="279">
        <v>0.33620499999999998</v>
      </c>
      <c r="N45" s="196">
        <v>39</v>
      </c>
      <c r="O45" s="183"/>
      <c r="P45" s="183"/>
      <c r="Q45" s="183"/>
      <c r="R45" s="183"/>
      <c r="S45" s="183"/>
      <c r="T45" s="183"/>
      <c r="U45" s="183"/>
      <c r="V45" s="183"/>
      <c r="W45" s="183"/>
    </row>
    <row r="46" spans="2:23" ht="15" customHeight="1" x14ac:dyDescent="0.35">
      <c r="B46" s="128" t="s">
        <v>307</v>
      </c>
      <c r="C46" s="128" t="s">
        <v>2552</v>
      </c>
      <c r="D46" s="187">
        <v>0.238764</v>
      </c>
      <c r="E46" s="187">
        <v>0.11880399999999999</v>
      </c>
      <c r="F46" s="187">
        <v>0.15384699999999998</v>
      </c>
      <c r="G46" s="187">
        <v>0.118728</v>
      </c>
      <c r="H46" s="187">
        <v>0.136216</v>
      </c>
      <c r="I46" s="187">
        <v>0.15842600000000001</v>
      </c>
      <c r="J46" s="187">
        <v>0.16095199999999998</v>
      </c>
      <c r="K46" s="187">
        <v>0.17396200000000001</v>
      </c>
      <c r="L46" s="279">
        <v>0.25753300000000001</v>
      </c>
      <c r="M46" s="279">
        <v>0.33550000000000002</v>
      </c>
      <c r="N46" s="196">
        <v>40</v>
      </c>
      <c r="O46" s="183"/>
      <c r="P46" s="183"/>
      <c r="Q46" s="183"/>
      <c r="R46" s="183"/>
      <c r="S46" s="183"/>
      <c r="T46" s="183"/>
      <c r="U46" s="183"/>
      <c r="V46" s="183"/>
      <c r="W46" s="183"/>
    </row>
    <row r="47" spans="2:23" ht="15" customHeight="1" x14ac:dyDescent="0.35">
      <c r="B47" s="128" t="s">
        <v>373</v>
      </c>
      <c r="C47" s="128" t="s">
        <v>2552</v>
      </c>
      <c r="D47" s="187">
        <v>9.8466999999999999E-2</v>
      </c>
      <c r="E47" s="187">
        <v>5.5745000000000003E-2</v>
      </c>
      <c r="F47" s="187">
        <v>9.3123000000000011E-2</v>
      </c>
      <c r="G47" s="187">
        <v>2.8930999999999998E-2</v>
      </c>
      <c r="H47" s="187">
        <v>7.4904999999999999E-2</v>
      </c>
      <c r="I47" s="187">
        <v>6.3660999999999995E-2</v>
      </c>
      <c r="J47" s="187">
        <v>6.0865000000000002E-2</v>
      </c>
      <c r="K47" s="187">
        <v>6.4017000000000004E-2</v>
      </c>
      <c r="L47" s="279">
        <v>0.13842399999999999</v>
      </c>
      <c r="M47" s="279">
        <v>0.31848000000000004</v>
      </c>
      <c r="N47" s="196">
        <v>41</v>
      </c>
      <c r="O47" s="183"/>
      <c r="P47" s="183"/>
      <c r="Q47" s="183"/>
      <c r="R47" s="183"/>
      <c r="S47" s="183"/>
      <c r="T47" s="183"/>
      <c r="U47" s="183"/>
      <c r="V47" s="183"/>
      <c r="W47" s="183"/>
    </row>
    <row r="48" spans="2:23" ht="15" customHeight="1" x14ac:dyDescent="0.35">
      <c r="B48" s="128" t="s">
        <v>289</v>
      </c>
      <c r="C48" s="128" t="s">
        <v>2552</v>
      </c>
      <c r="D48" s="187">
        <v>0.27745399999999998</v>
      </c>
      <c r="E48" s="187">
        <v>0.43232100000000001</v>
      </c>
      <c r="F48" s="187">
        <v>0.17622399999999999</v>
      </c>
      <c r="G48" s="187">
        <v>0.195213</v>
      </c>
      <c r="H48" s="187">
        <v>0.26419700000000002</v>
      </c>
      <c r="I48" s="187">
        <v>0.23714199999999999</v>
      </c>
      <c r="J48" s="187">
        <v>0.21987300000000001</v>
      </c>
      <c r="K48" s="187">
        <v>0.23231399999999999</v>
      </c>
      <c r="L48" s="279">
        <v>0.27358299999999997</v>
      </c>
      <c r="M48" s="279">
        <v>0.312832</v>
      </c>
      <c r="N48" s="196">
        <v>42</v>
      </c>
      <c r="O48" s="183"/>
      <c r="P48" s="183"/>
      <c r="Q48" s="183"/>
      <c r="R48" s="183"/>
      <c r="S48" s="183"/>
      <c r="T48" s="183"/>
      <c r="U48" s="183"/>
      <c r="V48" s="183"/>
      <c r="W48" s="183"/>
    </row>
    <row r="49" spans="2:24" ht="15" customHeight="1" x14ac:dyDescent="0.35">
      <c r="B49" s="128" t="s">
        <v>323</v>
      </c>
      <c r="C49" s="128" t="s">
        <v>5175</v>
      </c>
      <c r="D49" s="187">
        <v>1.8188959999999998</v>
      </c>
      <c r="E49" s="187">
        <v>0.80478499999999997</v>
      </c>
      <c r="F49" s="187">
        <v>1.095739</v>
      </c>
      <c r="G49" s="187">
        <v>9.2003000000000001E-2</v>
      </c>
      <c r="H49" s="187">
        <v>5.6745000000000004E-2</v>
      </c>
      <c r="I49" s="187">
        <v>9.018E-3</v>
      </c>
      <c r="J49" s="187">
        <v>7.3899999999999999E-3</v>
      </c>
      <c r="K49" s="187">
        <v>8.0619999999999997E-3</v>
      </c>
      <c r="L49" s="279">
        <v>3.5529000000000005E-2</v>
      </c>
      <c r="M49" s="279">
        <v>0.31242999999999999</v>
      </c>
      <c r="N49" s="196">
        <v>43</v>
      </c>
      <c r="O49" s="183"/>
      <c r="P49" s="183"/>
      <c r="Q49" s="183"/>
      <c r="R49" s="183"/>
      <c r="S49" s="183"/>
      <c r="T49" s="183"/>
      <c r="U49" s="183"/>
      <c r="V49" s="183"/>
      <c r="W49" s="183"/>
    </row>
    <row r="50" spans="2:24" ht="15" customHeight="1" x14ac:dyDescent="0.25">
      <c r="B50" s="128" t="s">
        <v>386</v>
      </c>
      <c r="C50" s="128" t="s">
        <v>2554</v>
      </c>
      <c r="D50" s="187">
        <v>5.267E-3</v>
      </c>
      <c r="E50" s="187">
        <v>4.6909999999999999E-3</v>
      </c>
      <c r="F50" s="187">
        <v>2.6851E-2</v>
      </c>
      <c r="G50" s="187">
        <v>1.6250999999999998E-2</v>
      </c>
      <c r="H50" s="187">
        <v>4.2389999999999997E-3</v>
      </c>
      <c r="I50" s="187">
        <v>7.2130000000000007E-3</v>
      </c>
      <c r="J50" s="187">
        <v>9.3679999999999979E-3</v>
      </c>
      <c r="K50" s="187">
        <v>3.3420000000000004E-3</v>
      </c>
      <c r="L50" s="279">
        <v>2.496E-3</v>
      </c>
      <c r="M50" s="279">
        <v>0.29591500000000004</v>
      </c>
      <c r="N50" s="196">
        <v>44</v>
      </c>
      <c r="O50" s="198"/>
      <c r="P50" s="198"/>
      <c r="Q50" s="198"/>
      <c r="R50" s="198"/>
      <c r="S50" s="198"/>
      <c r="T50" s="198"/>
      <c r="U50" s="198"/>
      <c r="V50" s="198"/>
      <c r="W50" s="198"/>
      <c r="X50" s="198"/>
    </row>
    <row r="51" spans="2:24" ht="15" customHeight="1" x14ac:dyDescent="0.35">
      <c r="B51" s="128" t="s">
        <v>292</v>
      </c>
      <c r="C51" s="128" t="s">
        <v>5175</v>
      </c>
      <c r="D51" s="187">
        <v>0.75105900000000003</v>
      </c>
      <c r="E51" s="187">
        <v>0.56806800000000002</v>
      </c>
      <c r="F51" s="187">
        <v>0.51219700000000001</v>
      </c>
      <c r="G51" s="187">
        <v>0.18135599999999999</v>
      </c>
      <c r="H51" s="187">
        <v>0.28736200000000001</v>
      </c>
      <c r="I51" s="187">
        <v>0.33992499999999998</v>
      </c>
      <c r="J51" s="187">
        <v>0.29164599999999996</v>
      </c>
      <c r="K51" s="187">
        <v>0.28057100000000001</v>
      </c>
      <c r="L51" s="279">
        <v>0.27316499999999999</v>
      </c>
      <c r="M51" s="279">
        <v>0.276779</v>
      </c>
      <c r="N51" s="196">
        <v>45</v>
      </c>
      <c r="O51" s="183"/>
      <c r="P51" s="183"/>
      <c r="Q51" s="183"/>
      <c r="R51" s="183"/>
      <c r="S51" s="183"/>
      <c r="T51" s="183"/>
      <c r="U51" s="183"/>
      <c r="V51" s="183"/>
      <c r="W51" s="183"/>
    </row>
    <row r="52" spans="2:24" ht="15" customHeight="1" x14ac:dyDescent="0.35">
      <c r="B52" s="128" t="s">
        <v>267</v>
      </c>
      <c r="C52" s="128" t="s">
        <v>2551</v>
      </c>
      <c r="D52" s="187">
        <v>1.6683449999999997</v>
      </c>
      <c r="E52" s="187">
        <v>0.76165700000000003</v>
      </c>
      <c r="F52" s="187">
        <v>0.96026900000000004</v>
      </c>
      <c r="G52" s="187">
        <v>0.85794400000000004</v>
      </c>
      <c r="H52" s="187">
        <v>0.65646399999999994</v>
      </c>
      <c r="I52" s="187">
        <v>0.50811699999999993</v>
      </c>
      <c r="J52" s="187">
        <v>0.57490399999999997</v>
      </c>
      <c r="K52" s="187">
        <v>0.33844200000000002</v>
      </c>
      <c r="L52" s="279">
        <v>0.21407499999999999</v>
      </c>
      <c r="M52" s="279">
        <v>0.262623</v>
      </c>
      <c r="N52" s="196">
        <v>46</v>
      </c>
      <c r="O52" s="183"/>
      <c r="P52" s="183"/>
      <c r="Q52" s="183"/>
      <c r="R52" s="183"/>
      <c r="S52" s="183"/>
      <c r="T52" s="183"/>
      <c r="U52" s="183"/>
      <c r="V52" s="183"/>
      <c r="W52" s="183"/>
    </row>
    <row r="53" spans="2:24" ht="15" customHeight="1" x14ac:dyDescent="0.35">
      <c r="B53" s="128" t="s">
        <v>311</v>
      </c>
      <c r="C53" s="128" t="s">
        <v>2552</v>
      </c>
      <c r="D53" s="187">
        <v>0.21716099999999999</v>
      </c>
      <c r="E53" s="187">
        <v>0.12428600000000001</v>
      </c>
      <c r="F53" s="187">
        <v>0.107561</v>
      </c>
      <c r="G53" s="187">
        <v>0.103141</v>
      </c>
      <c r="H53" s="187">
        <v>0.105293</v>
      </c>
      <c r="I53" s="187">
        <v>8.9254E-2</v>
      </c>
      <c r="J53" s="187">
        <v>0.100776</v>
      </c>
      <c r="K53" s="187">
        <v>0.113565</v>
      </c>
      <c r="L53" s="279">
        <v>0.16662500000000002</v>
      </c>
      <c r="M53" s="279">
        <v>0.224382</v>
      </c>
      <c r="N53" s="196">
        <v>47</v>
      </c>
      <c r="O53" s="197"/>
      <c r="P53" s="197"/>
      <c r="Q53" s="197"/>
      <c r="R53" s="197"/>
      <c r="S53" s="197"/>
      <c r="T53" s="197"/>
      <c r="U53" s="197"/>
      <c r="V53" s="197"/>
      <c r="W53" s="197"/>
    </row>
    <row r="54" spans="2:24" ht="15" customHeight="1" x14ac:dyDescent="0.35">
      <c r="B54" s="128" t="s">
        <v>344</v>
      </c>
      <c r="C54" s="128" t="s">
        <v>2552</v>
      </c>
      <c r="D54" s="187">
        <v>0.72465500000000005</v>
      </c>
      <c r="E54" s="187">
        <v>0.14196799999999998</v>
      </c>
      <c r="F54" s="187">
        <v>2.6979000000000003E-2</v>
      </c>
      <c r="G54" s="187">
        <v>5.9449000000000002E-2</v>
      </c>
      <c r="H54" s="187">
        <v>5.4297999999999999E-2</v>
      </c>
      <c r="I54" s="187">
        <v>7.9576999999999995E-2</v>
      </c>
      <c r="J54" s="187">
        <v>8.8410000000000002E-2</v>
      </c>
      <c r="K54" s="187">
        <v>8.4536E-2</v>
      </c>
      <c r="L54" s="279">
        <v>9.1266E-2</v>
      </c>
      <c r="M54" s="279">
        <v>0.20095499999999999</v>
      </c>
      <c r="N54" s="196">
        <v>48</v>
      </c>
      <c r="O54" s="183"/>
      <c r="P54" s="183"/>
      <c r="Q54" s="183"/>
      <c r="R54" s="183"/>
      <c r="S54" s="183"/>
      <c r="T54" s="183"/>
      <c r="U54" s="183"/>
      <c r="V54" s="183"/>
      <c r="W54" s="183"/>
    </row>
    <row r="55" spans="2:24" ht="15" customHeight="1" x14ac:dyDescent="0.35">
      <c r="B55" s="128" t="s">
        <v>397</v>
      </c>
      <c r="C55" s="128" t="s">
        <v>2555</v>
      </c>
      <c r="D55" s="187">
        <v>6.8619999999999992E-3</v>
      </c>
      <c r="E55" s="187">
        <v>9.9810000000000003E-3</v>
      </c>
      <c r="F55" s="187">
        <v>1.1599999999999999E-2</v>
      </c>
      <c r="G55" s="187">
        <v>1.4785E-2</v>
      </c>
      <c r="H55" s="187">
        <v>1.8567E-2</v>
      </c>
      <c r="I55" s="187">
        <v>1.3656999999999999E-2</v>
      </c>
      <c r="J55" s="187">
        <v>3.2902000000000001E-2</v>
      </c>
      <c r="K55" s="187">
        <v>0.10310799999999999</v>
      </c>
      <c r="L55" s="279">
        <v>4.1243999999999996E-2</v>
      </c>
      <c r="M55" s="279">
        <v>0.19135600000000003</v>
      </c>
      <c r="N55" s="196">
        <v>49</v>
      </c>
      <c r="O55" s="183"/>
      <c r="P55" s="183"/>
      <c r="Q55" s="183"/>
      <c r="R55" s="183"/>
      <c r="S55" s="183"/>
      <c r="T55" s="183"/>
      <c r="U55" s="183"/>
      <c r="V55" s="183"/>
      <c r="W55" s="183"/>
    </row>
    <row r="56" spans="2:24" ht="15" customHeight="1" x14ac:dyDescent="0.35">
      <c r="B56" s="128" t="s">
        <v>326</v>
      </c>
      <c r="C56" s="128" t="s">
        <v>2551</v>
      </c>
      <c r="D56" s="187">
        <v>6.9708000000000006E-2</v>
      </c>
      <c r="E56" s="187">
        <v>4.8959999999999997E-2</v>
      </c>
      <c r="F56" s="187">
        <v>5.7817E-2</v>
      </c>
      <c r="G56" s="187">
        <v>0.101933</v>
      </c>
      <c r="H56" s="187">
        <v>6.8391999999999994E-2</v>
      </c>
      <c r="I56" s="187">
        <v>0.109704</v>
      </c>
      <c r="J56" s="187">
        <v>0.16717699999999999</v>
      </c>
      <c r="K56" s="187">
        <v>0.35040099999999996</v>
      </c>
      <c r="L56" s="279">
        <v>0.32977400000000001</v>
      </c>
      <c r="M56" s="279">
        <v>0.18834100000000001</v>
      </c>
      <c r="N56" s="196">
        <v>50</v>
      </c>
      <c r="O56" s="183"/>
      <c r="P56" s="183"/>
      <c r="Q56" s="183"/>
      <c r="R56" s="183"/>
      <c r="S56" s="183"/>
      <c r="T56" s="183"/>
      <c r="U56" s="183"/>
      <c r="V56" s="183"/>
      <c r="W56" s="183"/>
    </row>
    <row r="57" spans="2:24" ht="15" customHeight="1" x14ac:dyDescent="0.35">
      <c r="B57" s="128" t="s">
        <v>280</v>
      </c>
      <c r="C57" s="128" t="s">
        <v>2553</v>
      </c>
      <c r="D57" s="187">
        <v>0.19425499999999998</v>
      </c>
      <c r="E57" s="187">
        <v>0.22991600000000001</v>
      </c>
      <c r="F57" s="187">
        <v>0.114037</v>
      </c>
      <c r="G57" s="187">
        <v>0.26836900000000002</v>
      </c>
      <c r="H57" s="187">
        <v>0.27970300000000003</v>
      </c>
      <c r="I57" s="187">
        <v>0.17838899999999999</v>
      </c>
      <c r="J57" s="187">
        <v>0.15703699999999998</v>
      </c>
      <c r="K57" s="187">
        <v>0.108116</v>
      </c>
      <c r="L57" s="279">
        <v>0.13249900000000001</v>
      </c>
      <c r="M57" s="279">
        <v>0.18517400000000001</v>
      </c>
      <c r="N57" s="196">
        <v>51</v>
      </c>
      <c r="O57" s="183"/>
      <c r="P57" s="183"/>
      <c r="Q57" s="183"/>
      <c r="R57" s="183"/>
      <c r="S57" s="183"/>
      <c r="T57" s="183"/>
      <c r="U57" s="183"/>
      <c r="V57" s="183"/>
      <c r="W57" s="183"/>
    </row>
    <row r="58" spans="2:24" ht="15" customHeight="1" x14ac:dyDescent="0.35">
      <c r="B58" s="128" t="s">
        <v>317</v>
      </c>
      <c r="C58" s="128" t="s">
        <v>2555</v>
      </c>
      <c r="D58" s="187">
        <v>6.2733000000000011E-2</v>
      </c>
      <c r="E58" s="187">
        <v>0.67333799999999999</v>
      </c>
      <c r="F58" s="187">
        <v>0.12863300000000003</v>
      </c>
      <c r="G58" s="187">
        <v>8.7509000000000003E-2</v>
      </c>
      <c r="H58" s="187">
        <v>4.6362E-2</v>
      </c>
      <c r="I58" s="187">
        <v>6.3206999999999999E-2</v>
      </c>
      <c r="J58" s="187">
        <v>7.1718000000000004E-2</v>
      </c>
      <c r="K58" s="187">
        <v>5.0143E-2</v>
      </c>
      <c r="L58" s="279">
        <v>7.3874000000000009E-2</v>
      </c>
      <c r="M58" s="279">
        <v>0.17328400000000002</v>
      </c>
      <c r="N58" s="196">
        <v>52</v>
      </c>
      <c r="O58" s="183"/>
      <c r="P58" s="183"/>
      <c r="Q58" s="183"/>
      <c r="R58" s="183"/>
      <c r="S58" s="183"/>
      <c r="T58" s="183"/>
      <c r="U58" s="183"/>
      <c r="V58" s="183"/>
      <c r="W58" s="183"/>
    </row>
    <row r="59" spans="2:24" ht="15" customHeight="1" x14ac:dyDescent="0.35">
      <c r="B59" s="128" t="s">
        <v>382</v>
      </c>
      <c r="C59" s="128" t="s">
        <v>2552</v>
      </c>
      <c r="D59" s="187">
        <v>9.1739000000000001E-2</v>
      </c>
      <c r="E59" s="187">
        <v>2.6912999999999999E-2</v>
      </c>
      <c r="F59" s="187">
        <v>3.6766E-2</v>
      </c>
      <c r="G59" s="187">
        <v>2.6382000000000003E-2</v>
      </c>
      <c r="H59" s="187">
        <v>3.3370999999999998E-2</v>
      </c>
      <c r="I59" s="187">
        <v>4.1232999999999999E-2</v>
      </c>
      <c r="J59" s="187">
        <v>2.5528000000000002E-2</v>
      </c>
      <c r="K59" s="187">
        <v>5.4350999999999997E-2</v>
      </c>
      <c r="L59" s="279">
        <v>0.116342</v>
      </c>
      <c r="M59" s="279">
        <v>0.15568199999999999</v>
      </c>
      <c r="N59" s="196">
        <v>53</v>
      </c>
      <c r="O59" s="183"/>
      <c r="P59" s="183"/>
      <c r="Q59" s="183"/>
      <c r="R59" s="183"/>
      <c r="S59" s="183"/>
      <c r="T59" s="183"/>
      <c r="U59" s="183"/>
      <c r="V59" s="183"/>
      <c r="W59" s="183"/>
    </row>
    <row r="60" spans="2:24" ht="15" customHeight="1" x14ac:dyDescent="0.35">
      <c r="B60" s="128" t="s">
        <v>372</v>
      </c>
      <c r="C60" s="128" t="s">
        <v>2555</v>
      </c>
      <c r="D60" s="187">
        <v>0.14402299999999998</v>
      </c>
      <c r="E60" s="187">
        <v>5.5622999999999999E-2</v>
      </c>
      <c r="F60" s="187">
        <v>5.3377000000000001E-2</v>
      </c>
      <c r="G60" s="187">
        <v>3.1688000000000001E-2</v>
      </c>
      <c r="H60" s="187">
        <v>5.7550000000000004E-2</v>
      </c>
      <c r="I60" s="187">
        <v>6.2236E-2</v>
      </c>
      <c r="J60" s="187">
        <v>0.16161899999999998</v>
      </c>
      <c r="K60" s="187">
        <v>2.9047000000000003E-2</v>
      </c>
      <c r="L60" s="279">
        <v>6.1210000000000001E-2</v>
      </c>
      <c r="M60" s="279">
        <v>0.148448</v>
      </c>
      <c r="N60" s="196">
        <v>54</v>
      </c>
      <c r="O60" s="183"/>
      <c r="P60" s="183"/>
      <c r="Q60" s="183"/>
      <c r="R60" s="183"/>
      <c r="S60" s="183"/>
      <c r="T60" s="183"/>
      <c r="U60" s="183"/>
      <c r="V60" s="183"/>
      <c r="W60" s="183"/>
    </row>
    <row r="61" spans="2:24" ht="15" customHeight="1" x14ac:dyDescent="0.35">
      <c r="B61" s="128" t="s">
        <v>285</v>
      </c>
      <c r="C61" s="128" t="s">
        <v>2553</v>
      </c>
      <c r="D61" s="187">
        <v>0.13492700000000002</v>
      </c>
      <c r="E61" s="187">
        <v>0.249444</v>
      </c>
      <c r="F61" s="187">
        <v>0.34212700000000001</v>
      </c>
      <c r="G61" s="187">
        <v>0.22831699999999999</v>
      </c>
      <c r="H61" s="187">
        <v>0.20944600000000002</v>
      </c>
      <c r="I61" s="187">
        <v>0.24907299999999999</v>
      </c>
      <c r="J61" s="187">
        <v>0.18946200000000002</v>
      </c>
      <c r="K61" s="187">
        <v>0.24818100000000001</v>
      </c>
      <c r="L61" s="279">
        <v>0.33465999999999996</v>
      </c>
      <c r="M61" s="279">
        <v>0.147672</v>
      </c>
      <c r="N61" s="196">
        <v>55</v>
      </c>
      <c r="O61" s="183"/>
      <c r="P61" s="183"/>
      <c r="Q61" s="183"/>
      <c r="R61" s="183"/>
      <c r="S61" s="183"/>
      <c r="T61" s="183"/>
      <c r="U61" s="183"/>
      <c r="V61" s="183"/>
      <c r="W61" s="183"/>
    </row>
    <row r="62" spans="2:24" ht="15" customHeight="1" x14ac:dyDescent="0.35">
      <c r="B62" s="128" t="s">
        <v>357</v>
      </c>
      <c r="C62" s="128" t="s">
        <v>2551</v>
      </c>
      <c r="D62" s="187">
        <v>6.8332000000000004E-2</v>
      </c>
      <c r="E62" s="187">
        <v>9.1205999999999995E-2</v>
      </c>
      <c r="F62" s="187">
        <v>0.10112700000000001</v>
      </c>
      <c r="G62" s="187">
        <v>4.6203000000000001E-2</v>
      </c>
      <c r="H62" s="187">
        <v>7.1383000000000002E-2</v>
      </c>
      <c r="I62" s="187">
        <v>0.12764500000000001</v>
      </c>
      <c r="J62" s="187">
        <v>5.0339999999999996E-2</v>
      </c>
      <c r="K62" s="187">
        <v>0.13118299999999999</v>
      </c>
      <c r="L62" s="279">
        <v>0.121561</v>
      </c>
      <c r="M62" s="279">
        <v>0.14712900000000001</v>
      </c>
      <c r="N62" s="196">
        <v>56</v>
      </c>
      <c r="O62" s="183"/>
      <c r="P62" s="183"/>
      <c r="Q62" s="183"/>
      <c r="R62" s="183"/>
      <c r="S62" s="183"/>
      <c r="T62" s="183"/>
      <c r="U62" s="183"/>
      <c r="V62" s="183"/>
      <c r="W62" s="183"/>
    </row>
    <row r="63" spans="2:24" ht="15" customHeight="1" x14ac:dyDescent="0.35">
      <c r="B63" s="128" t="s">
        <v>2538</v>
      </c>
      <c r="C63" s="128" t="s">
        <v>2552</v>
      </c>
      <c r="D63" s="187">
        <v>0.24580900000000003</v>
      </c>
      <c r="E63" s="187">
        <v>0.15340599999999999</v>
      </c>
      <c r="F63" s="187">
        <v>0.11876200000000001</v>
      </c>
      <c r="G63" s="187">
        <v>7.1634000000000003E-2</v>
      </c>
      <c r="H63" s="187">
        <v>8.3613999999999994E-2</v>
      </c>
      <c r="I63" s="187">
        <v>8.911100000000001E-2</v>
      </c>
      <c r="J63" s="187">
        <v>0.115408</v>
      </c>
      <c r="K63" s="187">
        <v>0.10583200000000001</v>
      </c>
      <c r="L63" s="279">
        <v>0.16209600000000002</v>
      </c>
      <c r="M63" s="279">
        <v>0.14163100000000001</v>
      </c>
      <c r="N63" s="196">
        <v>57</v>
      </c>
      <c r="O63" s="183"/>
      <c r="P63" s="183"/>
      <c r="Q63" s="183"/>
      <c r="R63" s="183"/>
      <c r="S63" s="183"/>
      <c r="T63" s="183"/>
      <c r="U63" s="183"/>
      <c r="V63" s="183"/>
      <c r="W63" s="183"/>
    </row>
    <row r="64" spans="2:24" ht="15" customHeight="1" x14ac:dyDescent="0.35">
      <c r="B64" s="128" t="s">
        <v>2537</v>
      </c>
      <c r="C64" s="128" t="s">
        <v>2552</v>
      </c>
      <c r="D64" s="187">
        <v>1.0634239999999999</v>
      </c>
      <c r="E64" s="187">
        <v>0.69775599999999993</v>
      </c>
      <c r="F64" s="187">
        <v>0.85647200000000001</v>
      </c>
      <c r="G64" s="187">
        <v>0.60197599999999996</v>
      </c>
      <c r="H64" s="187">
        <v>0.50903900000000002</v>
      </c>
      <c r="I64" s="187">
        <v>0.49318699999999999</v>
      </c>
      <c r="J64" s="187">
        <v>0.50962699999999994</v>
      </c>
      <c r="K64" s="187">
        <v>0.32535999999999998</v>
      </c>
      <c r="L64" s="279">
        <v>0.38484999999999997</v>
      </c>
      <c r="M64" s="279">
        <v>0.11931499999999999</v>
      </c>
      <c r="N64" s="196">
        <v>58</v>
      </c>
      <c r="O64" s="183"/>
      <c r="P64" s="183"/>
      <c r="Q64" s="183"/>
      <c r="R64" s="183"/>
      <c r="S64" s="183"/>
      <c r="T64" s="183"/>
      <c r="U64" s="183"/>
      <c r="V64" s="183"/>
      <c r="W64" s="183"/>
    </row>
    <row r="65" spans="2:23" ht="15" customHeight="1" x14ac:dyDescent="0.35">
      <c r="B65" s="128" t="s">
        <v>321</v>
      </c>
      <c r="C65" s="128" t="s">
        <v>2552</v>
      </c>
      <c r="D65" s="187">
        <v>0.10858000000000001</v>
      </c>
      <c r="E65" s="187">
        <v>2.5187000000000001E-2</v>
      </c>
      <c r="F65" s="187">
        <v>3.2974999999999997E-2</v>
      </c>
      <c r="G65" s="187">
        <v>8.1860000000000002E-2</v>
      </c>
      <c r="H65" s="187">
        <v>0.11004700000000001</v>
      </c>
      <c r="I65" s="187">
        <v>0.116193</v>
      </c>
      <c r="J65" s="187">
        <v>5.1956999999999996E-2</v>
      </c>
      <c r="K65" s="187">
        <v>6.7511000000000002E-2</v>
      </c>
      <c r="L65" s="279">
        <v>0.10122</v>
      </c>
      <c r="M65" s="279">
        <v>0.11344399999999999</v>
      </c>
      <c r="N65" s="196">
        <v>59</v>
      </c>
      <c r="O65" s="183"/>
      <c r="P65" s="183"/>
      <c r="Q65" s="183"/>
      <c r="R65" s="183"/>
      <c r="S65" s="183"/>
      <c r="T65" s="183"/>
      <c r="U65" s="183"/>
      <c r="V65" s="183"/>
      <c r="W65" s="183"/>
    </row>
    <row r="66" spans="2:23" ht="15" customHeight="1" x14ac:dyDescent="0.35">
      <c r="B66" s="128" t="s">
        <v>319</v>
      </c>
      <c r="C66" s="128" t="s">
        <v>2553</v>
      </c>
      <c r="D66" s="187">
        <v>7.9217999999999997E-2</v>
      </c>
      <c r="E66" s="187">
        <v>0.129667</v>
      </c>
      <c r="F66" s="187">
        <v>0.12528400000000001</v>
      </c>
      <c r="G66" s="187">
        <v>8.9544999999999986E-2</v>
      </c>
      <c r="H66" s="187">
        <v>0.11857799999999999</v>
      </c>
      <c r="I66" s="187">
        <v>0.12639700000000001</v>
      </c>
      <c r="J66" s="187">
        <v>0.16126799999999999</v>
      </c>
      <c r="K66" s="187">
        <v>0.114041</v>
      </c>
      <c r="L66" s="279">
        <v>9.6376000000000003E-2</v>
      </c>
      <c r="M66" s="279">
        <v>0.110848</v>
      </c>
      <c r="N66" s="196">
        <v>60</v>
      </c>
      <c r="O66" s="183"/>
      <c r="P66" s="183"/>
      <c r="Q66" s="183"/>
      <c r="R66" s="183"/>
      <c r="S66" s="183"/>
      <c r="T66" s="183"/>
      <c r="U66" s="183"/>
      <c r="V66" s="183"/>
      <c r="W66" s="183"/>
    </row>
    <row r="67" spans="2:23" ht="15" customHeight="1" x14ac:dyDescent="0.35">
      <c r="B67" s="128" t="s">
        <v>608</v>
      </c>
      <c r="C67" s="128" t="s">
        <v>5175</v>
      </c>
      <c r="D67" s="187">
        <v>0.215472</v>
      </c>
      <c r="E67" s="187">
        <v>0.16315399999999999</v>
      </c>
      <c r="F67" s="187">
        <v>0.24856899999999998</v>
      </c>
      <c r="G67" s="187">
        <v>0</v>
      </c>
      <c r="H67" s="187">
        <v>0</v>
      </c>
      <c r="I67" s="187">
        <v>7.3791999999999996E-2</v>
      </c>
      <c r="J67" s="187">
        <v>4.2999999999999997E-2</v>
      </c>
      <c r="K67" s="187">
        <v>2.7582999999999996E-2</v>
      </c>
      <c r="L67" s="279">
        <v>5.1069999999999997E-2</v>
      </c>
      <c r="M67" s="279">
        <v>0.10492899999999999</v>
      </c>
      <c r="N67" s="196">
        <v>61</v>
      </c>
      <c r="O67" s="183"/>
      <c r="P67" s="183"/>
      <c r="Q67" s="183"/>
      <c r="R67" s="183"/>
      <c r="S67" s="183"/>
      <c r="T67" s="183"/>
      <c r="U67" s="183"/>
      <c r="V67" s="183"/>
      <c r="W67" s="183"/>
    </row>
    <row r="68" spans="2:23" ht="15" customHeight="1" x14ac:dyDescent="0.35">
      <c r="B68" s="128" t="s">
        <v>328</v>
      </c>
      <c r="C68" s="128" t="s">
        <v>5175</v>
      </c>
      <c r="D68" s="187">
        <v>0.105189</v>
      </c>
      <c r="E68" s="187">
        <v>0.118228</v>
      </c>
      <c r="F68" s="187">
        <v>0.14038899999999999</v>
      </c>
      <c r="G68" s="187">
        <v>7.6534000000000005E-2</v>
      </c>
      <c r="H68" s="187">
        <v>8.8563000000000003E-2</v>
      </c>
      <c r="I68" s="187">
        <v>7.5605999999999993E-2</v>
      </c>
      <c r="J68" s="187">
        <v>6.9772000000000001E-2</v>
      </c>
      <c r="K68" s="187">
        <v>5.0821999999999999E-2</v>
      </c>
      <c r="L68" s="279">
        <v>0.113645</v>
      </c>
      <c r="M68" s="279">
        <v>0.10336299999999998</v>
      </c>
      <c r="N68" s="196">
        <v>62</v>
      </c>
      <c r="O68" s="183"/>
      <c r="P68" s="183"/>
      <c r="Q68" s="183"/>
      <c r="R68" s="183"/>
      <c r="S68" s="183"/>
      <c r="T68" s="183"/>
      <c r="U68" s="183"/>
      <c r="V68" s="183"/>
      <c r="W68" s="183"/>
    </row>
    <row r="69" spans="2:23" ht="15" customHeight="1" x14ac:dyDescent="0.35">
      <c r="B69" s="128" t="s">
        <v>305</v>
      </c>
      <c r="C69" s="128" t="s">
        <v>2554</v>
      </c>
      <c r="D69" s="187">
        <v>3.7340999999999999E-2</v>
      </c>
      <c r="E69" s="187">
        <v>9.2493000000000006E-2</v>
      </c>
      <c r="F69" s="187">
        <v>0.13627400000000001</v>
      </c>
      <c r="G69" s="187">
        <v>0.120375</v>
      </c>
      <c r="H69" s="187">
        <v>8.1826999999999997E-2</v>
      </c>
      <c r="I69" s="187">
        <v>5.1924000000000005E-2</v>
      </c>
      <c r="J69" s="187">
        <v>2.1373E-2</v>
      </c>
      <c r="K69" s="187">
        <v>1.6903999999999999E-2</v>
      </c>
      <c r="L69" s="279">
        <v>7.0916999999999994E-2</v>
      </c>
      <c r="M69" s="279">
        <v>9.8872000000000002E-2</v>
      </c>
      <c r="N69" s="196">
        <v>63</v>
      </c>
      <c r="O69" s="183"/>
      <c r="P69" s="183"/>
      <c r="Q69" s="183"/>
      <c r="R69" s="183"/>
      <c r="S69" s="183"/>
      <c r="T69" s="183"/>
      <c r="U69" s="183"/>
      <c r="V69" s="183"/>
      <c r="W69" s="183"/>
    </row>
    <row r="70" spans="2:23" ht="15" customHeight="1" x14ac:dyDescent="0.35">
      <c r="B70" s="210" t="s">
        <v>477</v>
      </c>
      <c r="C70" s="128" t="s">
        <v>2555</v>
      </c>
      <c r="D70" s="187">
        <v>0</v>
      </c>
      <c r="E70" s="187">
        <v>1.2019999999999999E-3</v>
      </c>
      <c r="F70" s="187">
        <v>1.9019999999999998E-3</v>
      </c>
      <c r="G70" s="187">
        <v>3.529E-3</v>
      </c>
      <c r="H70" s="187">
        <v>3.7000000000000002E-3</v>
      </c>
      <c r="I70" s="187">
        <v>6.5799999999999999E-3</v>
      </c>
      <c r="J70" s="187">
        <v>1.0057999999999999E-2</v>
      </c>
      <c r="K70" s="187">
        <v>1.332E-2</v>
      </c>
      <c r="L70" s="279">
        <v>2.2190999999999999E-2</v>
      </c>
      <c r="M70" s="279">
        <v>9.8277000000000003E-2</v>
      </c>
      <c r="N70" s="196">
        <v>64</v>
      </c>
      <c r="O70" s="183"/>
      <c r="P70" s="183"/>
      <c r="Q70" s="183"/>
      <c r="R70" s="183"/>
      <c r="S70" s="183"/>
      <c r="T70" s="183"/>
      <c r="U70" s="183"/>
      <c r="V70" s="183"/>
      <c r="W70" s="183"/>
    </row>
    <row r="71" spans="2:23" ht="15" customHeight="1" x14ac:dyDescent="0.35">
      <c r="B71" s="128" t="s">
        <v>351</v>
      </c>
      <c r="C71" s="128" t="s">
        <v>2536</v>
      </c>
      <c r="D71" s="187">
        <v>6.6496E-2</v>
      </c>
      <c r="E71" s="187">
        <v>2.7855000000000001E-2</v>
      </c>
      <c r="F71" s="187">
        <v>1.2839E-2</v>
      </c>
      <c r="G71" s="187">
        <v>5.8542999999999998E-2</v>
      </c>
      <c r="H71" s="187">
        <v>7.0683999999999997E-2</v>
      </c>
      <c r="I71" s="187">
        <v>4.7295000000000004E-2</v>
      </c>
      <c r="J71" s="187">
        <v>9.4307000000000002E-2</v>
      </c>
      <c r="K71" s="187">
        <v>0.20127800000000001</v>
      </c>
      <c r="L71" s="279">
        <v>0.100063</v>
      </c>
      <c r="M71" s="279">
        <v>9.3329999999999996E-2</v>
      </c>
      <c r="N71" s="196">
        <v>65</v>
      </c>
      <c r="O71" s="183"/>
      <c r="P71" s="183"/>
      <c r="Q71" s="183"/>
      <c r="R71" s="183"/>
      <c r="S71" s="183"/>
      <c r="T71" s="183"/>
      <c r="U71" s="183"/>
      <c r="V71" s="183"/>
      <c r="W71" s="183"/>
    </row>
    <row r="72" spans="2:23" ht="15" customHeight="1" x14ac:dyDescent="0.35">
      <c r="B72" s="128" t="s">
        <v>342</v>
      </c>
      <c r="C72" s="128" t="s">
        <v>2553</v>
      </c>
      <c r="D72" s="187">
        <v>3.3082E-2</v>
      </c>
      <c r="E72" s="187">
        <v>0.139598</v>
      </c>
      <c r="F72" s="187">
        <v>0.150029</v>
      </c>
      <c r="G72" s="187">
        <v>6.1287000000000008E-2</v>
      </c>
      <c r="H72" s="187">
        <v>3.0256999999999999E-2</v>
      </c>
      <c r="I72" s="187">
        <v>6.5610000000000002E-2</v>
      </c>
      <c r="J72" s="187">
        <v>9.8157000000000008E-2</v>
      </c>
      <c r="K72" s="187">
        <v>8.2335999999999993E-2</v>
      </c>
      <c r="L72" s="279">
        <v>6.9346999999999992E-2</v>
      </c>
      <c r="M72" s="279">
        <v>8.9052999999999993E-2</v>
      </c>
      <c r="N72" s="196">
        <v>66</v>
      </c>
      <c r="O72" s="183"/>
      <c r="P72" s="183"/>
      <c r="Q72" s="183"/>
      <c r="R72" s="183"/>
      <c r="S72" s="183"/>
      <c r="T72" s="183"/>
      <c r="U72" s="183"/>
      <c r="V72" s="183"/>
      <c r="W72" s="183"/>
    </row>
    <row r="73" spans="2:23" ht="15" customHeight="1" x14ac:dyDescent="0.35">
      <c r="B73" s="128" t="s">
        <v>313</v>
      </c>
      <c r="C73" s="128" t="s">
        <v>2551</v>
      </c>
      <c r="D73" s="187">
        <v>0.12629800000000002</v>
      </c>
      <c r="E73" s="187">
        <v>0.303201</v>
      </c>
      <c r="F73" s="187">
        <v>0.41034799999999999</v>
      </c>
      <c r="G73" s="187">
        <v>0.103258</v>
      </c>
      <c r="H73" s="187">
        <v>7.9830999999999999E-2</v>
      </c>
      <c r="I73" s="187">
        <v>5.1225E-2</v>
      </c>
      <c r="J73" s="187">
        <v>4.1529000000000003E-2</v>
      </c>
      <c r="K73" s="187">
        <v>1.9615E-2</v>
      </c>
      <c r="L73" s="279">
        <v>6.8362999999999993E-2</v>
      </c>
      <c r="M73" s="279">
        <v>8.8950000000000001E-2</v>
      </c>
      <c r="N73" s="196">
        <v>67</v>
      </c>
      <c r="O73" s="183"/>
      <c r="P73" s="183"/>
      <c r="Q73" s="183"/>
      <c r="R73" s="183"/>
      <c r="S73" s="183"/>
      <c r="T73" s="183"/>
      <c r="U73" s="183"/>
      <c r="V73" s="183"/>
      <c r="W73" s="183"/>
    </row>
    <row r="74" spans="2:23" ht="15" customHeight="1" x14ac:dyDescent="0.35">
      <c r="B74" s="128" t="s">
        <v>298</v>
      </c>
      <c r="C74" s="128" t="s">
        <v>5175</v>
      </c>
      <c r="D74" s="187">
        <v>0.30636200000000002</v>
      </c>
      <c r="E74" s="187">
        <v>0.30070200000000002</v>
      </c>
      <c r="F74" s="187">
        <v>0.272839</v>
      </c>
      <c r="G74" s="187">
        <v>0.163219</v>
      </c>
      <c r="H74" s="187">
        <v>0.25707199999999997</v>
      </c>
      <c r="I74" s="187">
        <v>0.184145</v>
      </c>
      <c r="J74" s="187">
        <v>0.20041600000000001</v>
      </c>
      <c r="K74" s="187">
        <v>0.21848399999999998</v>
      </c>
      <c r="L74" s="279">
        <v>0.18958999999999998</v>
      </c>
      <c r="M74" s="279">
        <v>8.8418999999999998E-2</v>
      </c>
      <c r="N74" s="196">
        <v>68</v>
      </c>
      <c r="O74" s="183"/>
      <c r="P74" s="183"/>
      <c r="Q74" s="183"/>
      <c r="R74" s="183"/>
      <c r="S74" s="183"/>
      <c r="T74" s="183"/>
      <c r="U74" s="183"/>
      <c r="V74" s="183"/>
      <c r="W74" s="183"/>
    </row>
    <row r="75" spans="2:23" ht="15" customHeight="1" x14ac:dyDescent="0.35">
      <c r="B75" s="128" t="s">
        <v>380</v>
      </c>
      <c r="C75" s="128" t="s">
        <v>5175</v>
      </c>
      <c r="D75" s="187">
        <v>1.3217000000000001E-2</v>
      </c>
      <c r="E75" s="187">
        <v>1.2439E-2</v>
      </c>
      <c r="F75" s="187">
        <v>4.9320000000000006E-3</v>
      </c>
      <c r="G75" s="187">
        <v>4.3028999999999998E-2</v>
      </c>
      <c r="H75" s="187">
        <v>3.4430000000000002E-2</v>
      </c>
      <c r="I75" s="187">
        <v>6.9047999999999998E-2</v>
      </c>
      <c r="J75" s="187">
        <v>7.1833999999999995E-2</v>
      </c>
      <c r="K75" s="187">
        <v>0.10264699999999999</v>
      </c>
      <c r="L75" s="279">
        <v>8.927199999999999E-2</v>
      </c>
      <c r="M75" s="279">
        <v>8.1835999999999992E-2</v>
      </c>
      <c r="N75" s="196">
        <v>69</v>
      </c>
      <c r="O75" s="183"/>
      <c r="P75" s="183"/>
      <c r="Q75" s="183"/>
      <c r="R75" s="183"/>
      <c r="S75" s="183"/>
      <c r="T75" s="183"/>
      <c r="U75" s="183"/>
      <c r="V75" s="183"/>
      <c r="W75" s="183"/>
    </row>
    <row r="76" spans="2:23" ht="15" customHeight="1" x14ac:dyDescent="0.35">
      <c r="B76" s="128" t="s">
        <v>2590</v>
      </c>
      <c r="C76" s="128" t="s">
        <v>2553</v>
      </c>
      <c r="D76" s="187">
        <v>4.1433999999999999E-2</v>
      </c>
      <c r="E76" s="187">
        <v>2.6499999999999999E-2</v>
      </c>
      <c r="F76" s="187">
        <v>3.1379999999999998E-2</v>
      </c>
      <c r="G76" s="187">
        <v>6.8068000000000004E-2</v>
      </c>
      <c r="H76" s="187">
        <v>7.0776000000000006E-2</v>
      </c>
      <c r="I76" s="187">
        <v>6.3850000000000004E-2</v>
      </c>
      <c r="J76" s="187">
        <v>6.8418999999999994E-2</v>
      </c>
      <c r="K76" s="187">
        <v>5.8090999999999997E-2</v>
      </c>
      <c r="L76" s="279">
        <v>8.7091000000000002E-2</v>
      </c>
      <c r="M76" s="279">
        <v>8.0337000000000006E-2</v>
      </c>
      <c r="N76" s="196">
        <v>70</v>
      </c>
      <c r="O76" s="183"/>
      <c r="P76" s="183"/>
      <c r="Q76" s="183"/>
      <c r="R76" s="183"/>
      <c r="S76" s="183"/>
      <c r="T76" s="183"/>
      <c r="U76" s="183"/>
      <c r="V76" s="183"/>
      <c r="W76" s="183"/>
    </row>
    <row r="77" spans="2:23" ht="15" customHeight="1" x14ac:dyDescent="0.25">
      <c r="B77" s="128" t="s">
        <v>559</v>
      </c>
      <c r="C77" s="128" t="s">
        <v>2552</v>
      </c>
      <c r="D77" s="187">
        <v>1.2390999999999999E-2</v>
      </c>
      <c r="E77" s="187">
        <v>4.6010000000000001E-3</v>
      </c>
      <c r="F77" s="187">
        <v>4.6480000000000002E-3</v>
      </c>
      <c r="G77" s="187">
        <v>2.92E-4</v>
      </c>
      <c r="H77" s="187">
        <v>9.6869999999999994E-3</v>
      </c>
      <c r="I77" s="187">
        <v>2.2391000000000001E-2</v>
      </c>
      <c r="J77" s="187">
        <v>3.738E-3</v>
      </c>
      <c r="K77" s="187">
        <v>1.8843000000000002E-2</v>
      </c>
      <c r="L77" s="279">
        <v>4.2037999999999999E-2</v>
      </c>
      <c r="M77" s="279">
        <v>7.9287999999999997E-2</v>
      </c>
      <c r="N77" s="196">
        <v>71</v>
      </c>
    </row>
    <row r="78" spans="2:23" ht="15" customHeight="1" x14ac:dyDescent="0.35">
      <c r="B78" s="128" t="s">
        <v>331</v>
      </c>
      <c r="C78" s="128" t="s">
        <v>2555</v>
      </c>
      <c r="D78" s="187">
        <v>0.10138799999999999</v>
      </c>
      <c r="E78" s="187">
        <v>9.5756000000000008E-2</v>
      </c>
      <c r="F78" s="187">
        <v>0.10705199999999999</v>
      </c>
      <c r="G78" s="187">
        <v>6.9996000000000003E-2</v>
      </c>
      <c r="H78" s="187">
        <v>5.3884000000000001E-2</v>
      </c>
      <c r="I78" s="187">
        <v>5.9324000000000002E-2</v>
      </c>
      <c r="J78" s="187">
        <v>7.2472000000000009E-2</v>
      </c>
      <c r="K78" s="187">
        <v>5.7232999999999999E-2</v>
      </c>
      <c r="L78" s="279">
        <v>5.4314000000000001E-2</v>
      </c>
      <c r="M78" s="279">
        <v>7.8301000000000009E-2</v>
      </c>
      <c r="N78" s="196">
        <v>72</v>
      </c>
      <c r="O78" s="183"/>
      <c r="P78" s="183"/>
      <c r="Q78" s="183"/>
      <c r="R78" s="183"/>
      <c r="S78" s="183"/>
      <c r="T78" s="183"/>
      <c r="U78" s="183"/>
      <c r="V78" s="183"/>
      <c r="W78" s="183"/>
    </row>
    <row r="79" spans="2:23" ht="15" customHeight="1" x14ac:dyDescent="0.35">
      <c r="B79" s="128" t="s">
        <v>315</v>
      </c>
      <c r="C79" s="128" t="s">
        <v>2553</v>
      </c>
      <c r="D79" s="187">
        <v>6.6268999999999995E-2</v>
      </c>
      <c r="E79" s="187">
        <v>2.0891E-2</v>
      </c>
      <c r="F79" s="187">
        <v>0.130635</v>
      </c>
      <c r="G79" s="187">
        <v>0.10714299999999999</v>
      </c>
      <c r="H79" s="187">
        <v>0.16233300000000001</v>
      </c>
      <c r="I79" s="187">
        <v>0.20885200000000001</v>
      </c>
      <c r="J79" s="187">
        <v>0.14319500000000002</v>
      </c>
      <c r="K79" s="187">
        <v>0.126276</v>
      </c>
      <c r="L79" s="279">
        <v>0.10040199999999999</v>
      </c>
      <c r="M79" s="279">
        <v>6.9085999999999995E-2</v>
      </c>
      <c r="N79" s="196">
        <v>73</v>
      </c>
      <c r="O79" s="183"/>
      <c r="P79" s="183"/>
      <c r="Q79" s="183"/>
      <c r="R79" s="183"/>
      <c r="S79" s="183"/>
      <c r="T79" s="183"/>
      <c r="U79" s="183"/>
      <c r="V79" s="183"/>
      <c r="W79" s="183"/>
    </row>
    <row r="80" spans="2:23" ht="15" customHeight="1" x14ac:dyDescent="0.35">
      <c r="B80" s="128" t="s">
        <v>178</v>
      </c>
      <c r="C80" s="128" t="s">
        <v>2552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1.4662999999999999E-2</v>
      </c>
      <c r="J80" s="187">
        <v>2.7790999999999996E-2</v>
      </c>
      <c r="K80" s="187">
        <v>4.1098999999999997E-2</v>
      </c>
      <c r="L80" s="279">
        <v>0.118094</v>
      </c>
      <c r="M80" s="279">
        <v>6.8792999999999993E-2</v>
      </c>
      <c r="N80" s="196">
        <v>74</v>
      </c>
      <c r="O80" s="183"/>
      <c r="P80" s="183"/>
      <c r="Q80" s="183"/>
      <c r="R80" s="183"/>
      <c r="S80" s="183"/>
      <c r="T80" s="183"/>
      <c r="U80" s="183"/>
      <c r="V80" s="183"/>
      <c r="W80" s="183"/>
    </row>
    <row r="81" spans="2:23" ht="15" customHeight="1" x14ac:dyDescent="0.35">
      <c r="B81" s="128" t="s">
        <v>359</v>
      </c>
      <c r="C81" s="128" t="s">
        <v>2553</v>
      </c>
      <c r="D81" s="187">
        <v>2.2149000000000002E-2</v>
      </c>
      <c r="E81" s="187">
        <v>3.6504999999999996E-2</v>
      </c>
      <c r="F81" s="187">
        <v>5.7464000000000001E-2</v>
      </c>
      <c r="G81" s="187">
        <v>6.828999999999999E-2</v>
      </c>
      <c r="H81" s="187">
        <v>7.6501000000000013E-2</v>
      </c>
      <c r="I81" s="187">
        <v>4.3333999999999998E-2</v>
      </c>
      <c r="J81" s="187">
        <v>4.632E-2</v>
      </c>
      <c r="K81" s="187">
        <v>7.0886000000000005E-2</v>
      </c>
      <c r="L81" s="279">
        <v>5.2021999999999999E-2</v>
      </c>
      <c r="M81" s="279">
        <v>6.3890000000000002E-2</v>
      </c>
      <c r="N81" s="196">
        <v>75</v>
      </c>
      <c r="O81" s="183"/>
      <c r="P81" s="183"/>
      <c r="Q81" s="183"/>
      <c r="R81" s="183"/>
      <c r="S81" s="183"/>
      <c r="T81" s="183"/>
      <c r="U81" s="183"/>
      <c r="V81" s="183"/>
      <c r="W81" s="183"/>
    </row>
    <row r="82" spans="2:23" ht="15" customHeight="1" x14ac:dyDescent="0.35">
      <c r="B82" s="128" t="s">
        <v>333</v>
      </c>
      <c r="C82" s="128" t="s">
        <v>2551</v>
      </c>
      <c r="D82" s="187">
        <v>0.22093600000000002</v>
      </c>
      <c r="E82" s="187">
        <v>0.16036999999999998</v>
      </c>
      <c r="F82" s="187">
        <v>0.21456900000000001</v>
      </c>
      <c r="G82" s="187">
        <v>7.3968999999999993E-2</v>
      </c>
      <c r="H82" s="187">
        <v>8.5220000000000004E-2</v>
      </c>
      <c r="I82" s="187">
        <v>0.13029000000000002</v>
      </c>
      <c r="J82" s="187">
        <v>9.2565000000000008E-2</v>
      </c>
      <c r="K82" s="187">
        <v>8.3024000000000001E-2</v>
      </c>
      <c r="L82" s="279">
        <v>6.7891999999999994E-2</v>
      </c>
      <c r="M82" s="279">
        <v>6.2514E-2</v>
      </c>
      <c r="N82" s="196">
        <v>76</v>
      </c>
      <c r="O82" s="183"/>
      <c r="P82" s="183"/>
      <c r="Q82" s="183"/>
      <c r="R82" s="183"/>
      <c r="S82" s="183"/>
      <c r="T82" s="183"/>
      <c r="U82" s="183"/>
      <c r="V82" s="183"/>
      <c r="W82" s="183"/>
    </row>
    <row r="83" spans="2:23" ht="15" customHeight="1" x14ac:dyDescent="0.35">
      <c r="B83" s="128" t="s">
        <v>388</v>
      </c>
      <c r="C83" s="128" t="s">
        <v>2552</v>
      </c>
      <c r="D83" s="187">
        <v>6.8051E-2</v>
      </c>
      <c r="E83" s="187">
        <v>9.6939999999999998E-2</v>
      </c>
      <c r="F83" s="187">
        <v>0.13514200000000001</v>
      </c>
      <c r="G83" s="187">
        <v>1.8891999999999999E-2</v>
      </c>
      <c r="H83" s="187">
        <v>2.5513000000000001E-2</v>
      </c>
      <c r="I83" s="187">
        <v>2.9183000000000001E-2</v>
      </c>
      <c r="J83" s="187">
        <v>3.4932999999999999E-2</v>
      </c>
      <c r="K83" s="187">
        <v>2.6313E-2</v>
      </c>
      <c r="L83" s="279">
        <v>2.9313000000000002E-2</v>
      </c>
      <c r="M83" s="279">
        <v>6.1969999999999997E-2</v>
      </c>
      <c r="N83" s="196">
        <v>77</v>
      </c>
      <c r="O83" s="183"/>
      <c r="P83" s="183"/>
      <c r="Q83" s="183"/>
      <c r="R83" s="183"/>
      <c r="S83" s="183"/>
      <c r="T83" s="183"/>
      <c r="U83" s="183"/>
      <c r="V83" s="183"/>
      <c r="W83" s="183"/>
    </row>
    <row r="84" spans="2:23" ht="15" customHeight="1" x14ac:dyDescent="0.35">
      <c r="B84" s="128" t="s">
        <v>2588</v>
      </c>
      <c r="C84" s="128" t="s">
        <v>5175</v>
      </c>
      <c r="D84" s="187">
        <v>1.7025999999999999E-2</v>
      </c>
      <c r="E84" s="187">
        <v>1.0456999999999999E-2</v>
      </c>
      <c r="F84" s="187">
        <v>3.0425000000000001E-2</v>
      </c>
      <c r="G84" s="187">
        <v>4.7462000000000004E-2</v>
      </c>
      <c r="H84" s="187">
        <v>0.12590600000000002</v>
      </c>
      <c r="I84" s="187">
        <v>4.2308999999999999E-2</v>
      </c>
      <c r="J84" s="187">
        <v>2.3316999999999997E-2</v>
      </c>
      <c r="K84" s="187">
        <v>2.8819000000000001E-2</v>
      </c>
      <c r="L84" s="279">
        <v>1.6501999999999999E-2</v>
      </c>
      <c r="M84" s="279">
        <v>6.0822000000000001E-2</v>
      </c>
      <c r="N84" s="196">
        <v>78</v>
      </c>
      <c r="O84" s="183"/>
      <c r="P84" s="183"/>
      <c r="Q84" s="183"/>
      <c r="R84" s="183"/>
      <c r="S84" s="183"/>
      <c r="T84" s="183"/>
      <c r="U84" s="183"/>
      <c r="V84" s="183"/>
      <c r="W84" s="183"/>
    </row>
    <row r="85" spans="2:23" ht="15" customHeight="1" x14ac:dyDescent="0.35">
      <c r="B85" s="128" t="s">
        <v>316</v>
      </c>
      <c r="C85" s="128" t="s">
        <v>5175</v>
      </c>
      <c r="D85" s="187">
        <v>7.1886000000000005E-2</v>
      </c>
      <c r="E85" s="187">
        <v>0.20313799999999999</v>
      </c>
      <c r="F85" s="187">
        <v>0.16578000000000001</v>
      </c>
      <c r="G85" s="187">
        <v>0.103161</v>
      </c>
      <c r="H85" s="187">
        <v>7.7132000000000006E-2</v>
      </c>
      <c r="I85" s="187">
        <v>3.9306000000000001E-2</v>
      </c>
      <c r="J85" s="187">
        <v>3.5526000000000002E-2</v>
      </c>
      <c r="K85" s="187">
        <v>0.13090099999999999</v>
      </c>
      <c r="L85" s="279">
        <v>0.51884300000000005</v>
      </c>
      <c r="M85" s="279">
        <v>6.0012999999999997E-2</v>
      </c>
      <c r="N85" s="196">
        <v>79</v>
      </c>
      <c r="O85" s="183"/>
      <c r="P85" s="183"/>
      <c r="Q85" s="183"/>
      <c r="R85" s="183"/>
      <c r="S85" s="183"/>
      <c r="T85" s="183"/>
      <c r="U85" s="183"/>
      <c r="V85" s="183"/>
      <c r="W85" s="183"/>
    </row>
    <row r="86" spans="2:23" ht="15" customHeight="1" x14ac:dyDescent="0.35">
      <c r="B86" s="128" t="s">
        <v>467</v>
      </c>
      <c r="C86" s="128" t="s">
        <v>2552</v>
      </c>
      <c r="D86" s="187">
        <v>2.5520000000000001E-2</v>
      </c>
      <c r="E86" s="187">
        <v>4.1827999999999997E-2</v>
      </c>
      <c r="F86" s="187">
        <v>1.3481E-2</v>
      </c>
      <c r="G86" s="187">
        <v>7.8670000000000007E-3</v>
      </c>
      <c r="H86" s="187">
        <v>1.9488999999999999E-2</v>
      </c>
      <c r="I86" s="187">
        <v>3.5470000000000002E-2</v>
      </c>
      <c r="J86" s="187">
        <v>3.7201999999999999E-2</v>
      </c>
      <c r="K86" s="187">
        <v>2.9611999999999999E-2</v>
      </c>
      <c r="L86" s="279">
        <v>2.7747000000000001E-2</v>
      </c>
      <c r="M86" s="279">
        <v>5.807000000000001E-2</v>
      </c>
      <c r="N86" s="196">
        <v>80</v>
      </c>
      <c r="O86" s="183"/>
      <c r="P86" s="183"/>
      <c r="Q86" s="183"/>
      <c r="R86" s="183"/>
      <c r="S86" s="183"/>
      <c r="T86" s="183"/>
      <c r="U86" s="183"/>
      <c r="V86" s="183"/>
      <c r="W86" s="183"/>
    </row>
    <row r="87" spans="2:23" ht="15" customHeight="1" x14ac:dyDescent="0.35">
      <c r="B87" s="128" t="s">
        <v>2593</v>
      </c>
      <c r="C87" s="128" t="s">
        <v>2555</v>
      </c>
      <c r="D87" s="187">
        <v>5.3449999999999998E-2</v>
      </c>
      <c r="E87" s="187">
        <v>0.10176200000000001</v>
      </c>
      <c r="F87" s="187">
        <v>6.2230000000000001E-2</v>
      </c>
      <c r="G87" s="187">
        <v>3.7354999999999999E-2</v>
      </c>
      <c r="H87" s="187">
        <v>5.8576000000000003E-2</v>
      </c>
      <c r="I87" s="187">
        <v>2.7264E-2</v>
      </c>
      <c r="J87" s="187">
        <v>3.0537000000000002E-2</v>
      </c>
      <c r="K87" s="187">
        <v>4.9925999999999998E-2</v>
      </c>
      <c r="L87" s="279">
        <v>4.3969000000000001E-2</v>
      </c>
      <c r="M87" s="279">
        <v>5.6570000000000002E-2</v>
      </c>
      <c r="N87" s="196">
        <v>81</v>
      </c>
      <c r="O87" s="183"/>
      <c r="P87" s="183"/>
      <c r="Q87" s="183"/>
      <c r="R87" s="183"/>
      <c r="S87" s="183"/>
      <c r="T87" s="183"/>
      <c r="U87" s="183"/>
      <c r="V87" s="183"/>
      <c r="W87" s="183"/>
    </row>
    <row r="88" spans="2:23" ht="15" customHeight="1" x14ac:dyDescent="0.35">
      <c r="B88" s="128" t="s">
        <v>425</v>
      </c>
      <c r="C88" s="128" t="s">
        <v>2552</v>
      </c>
      <c r="D88" s="187">
        <v>1.3810000000000001E-3</v>
      </c>
      <c r="E88" s="187">
        <v>6.0520000000000001E-3</v>
      </c>
      <c r="F88" s="187">
        <v>4.1149999999999997E-3</v>
      </c>
      <c r="G88" s="187">
        <v>1.1163999999999999E-2</v>
      </c>
      <c r="H88" s="187">
        <v>1.2504999999999999E-2</v>
      </c>
      <c r="I88" s="187">
        <v>6.5468999999999999E-2</v>
      </c>
      <c r="J88" s="187">
        <v>5.7450000000000001E-3</v>
      </c>
      <c r="K88" s="187">
        <v>4.8739999999999999E-3</v>
      </c>
      <c r="L88" s="279">
        <v>7.7536999999999995E-2</v>
      </c>
      <c r="M88" s="279">
        <v>5.6245000000000003E-2</v>
      </c>
      <c r="N88" s="196">
        <v>82</v>
      </c>
      <c r="O88" s="183"/>
      <c r="P88" s="183"/>
      <c r="Q88" s="183"/>
      <c r="R88" s="183"/>
      <c r="S88" s="183"/>
      <c r="T88" s="183"/>
      <c r="U88" s="183"/>
      <c r="V88" s="183"/>
      <c r="W88" s="183"/>
    </row>
    <row r="89" spans="2:23" ht="15" customHeight="1" x14ac:dyDescent="0.35">
      <c r="B89" s="128" t="s">
        <v>518</v>
      </c>
      <c r="C89" s="128" t="s">
        <v>2552</v>
      </c>
      <c r="D89" s="187">
        <v>2.2729999999999998E-3</v>
      </c>
      <c r="E89" s="187">
        <v>3.0149999999999999E-3</v>
      </c>
      <c r="F89" s="187">
        <v>7.5760000000000003E-3</v>
      </c>
      <c r="G89" s="187">
        <v>1.24E-3</v>
      </c>
      <c r="H89" s="187">
        <v>8.7600000000000004E-4</v>
      </c>
      <c r="I89" s="187">
        <v>3.0179999999999998E-3</v>
      </c>
      <c r="J89" s="187">
        <v>7.2760000000000003E-3</v>
      </c>
      <c r="K89" s="187">
        <v>7.894E-3</v>
      </c>
      <c r="L89" s="279">
        <v>5.0880000000000005E-3</v>
      </c>
      <c r="M89" s="279">
        <v>5.6047E-2</v>
      </c>
      <c r="N89" s="196">
        <v>83</v>
      </c>
      <c r="O89" s="183"/>
      <c r="P89" s="183"/>
      <c r="Q89" s="183"/>
      <c r="R89" s="183"/>
      <c r="S89" s="183"/>
      <c r="T89" s="183"/>
      <c r="U89" s="183"/>
      <c r="V89" s="183"/>
      <c r="W89" s="183"/>
    </row>
    <row r="90" spans="2:23" ht="15" customHeight="1" x14ac:dyDescent="0.35">
      <c r="B90" s="128" t="s">
        <v>2542</v>
      </c>
      <c r="C90" s="128" t="s">
        <v>2555</v>
      </c>
      <c r="D90" s="187">
        <v>2.8390000000000002E-2</v>
      </c>
      <c r="E90" s="187">
        <v>3.8971000000000006E-2</v>
      </c>
      <c r="F90" s="187">
        <v>1.5325999999999999E-2</v>
      </c>
      <c r="G90" s="187">
        <v>0</v>
      </c>
      <c r="H90" s="187">
        <v>0</v>
      </c>
      <c r="I90" s="187">
        <v>1.0866000000000001E-2</v>
      </c>
      <c r="J90" s="187">
        <v>4.3535000000000004E-2</v>
      </c>
      <c r="K90" s="187">
        <v>2.2207000000000001E-2</v>
      </c>
      <c r="L90" s="279">
        <v>2.1409000000000001E-2</v>
      </c>
      <c r="M90" s="279">
        <v>5.5853E-2</v>
      </c>
      <c r="N90" s="196">
        <v>84</v>
      </c>
      <c r="O90" s="183"/>
      <c r="P90" s="183"/>
      <c r="Q90" s="183"/>
      <c r="R90" s="183"/>
      <c r="S90" s="183"/>
      <c r="T90" s="183"/>
      <c r="U90" s="183"/>
      <c r="V90" s="183"/>
      <c r="W90" s="183"/>
    </row>
    <row r="91" spans="2:23" ht="15" customHeight="1" x14ac:dyDescent="0.35">
      <c r="B91" s="128" t="s">
        <v>348</v>
      </c>
      <c r="C91" s="128" t="s">
        <v>2553</v>
      </c>
      <c r="D91" s="187">
        <v>0.12392500000000001</v>
      </c>
      <c r="E91" s="187">
        <v>5.8262000000000001E-2</v>
      </c>
      <c r="F91" s="187">
        <v>0.10024</v>
      </c>
      <c r="G91" s="187">
        <v>6.1384000000000008E-2</v>
      </c>
      <c r="H91" s="187">
        <v>0.103398</v>
      </c>
      <c r="I91" s="187">
        <v>8.2417000000000004E-2</v>
      </c>
      <c r="J91" s="187">
        <v>9.6625000000000003E-2</v>
      </c>
      <c r="K91" s="187">
        <v>5.8055000000000002E-2</v>
      </c>
      <c r="L91" s="279">
        <v>6.6713999999999996E-2</v>
      </c>
      <c r="M91" s="279">
        <v>5.3797999999999999E-2</v>
      </c>
      <c r="N91" s="196">
        <v>85</v>
      </c>
      <c r="O91" s="197"/>
      <c r="P91" s="197"/>
      <c r="Q91" s="197"/>
      <c r="R91" s="197"/>
      <c r="S91" s="197"/>
      <c r="T91" s="197"/>
      <c r="U91" s="197"/>
      <c r="V91" s="197"/>
      <c r="W91" s="197"/>
    </row>
    <row r="92" spans="2:23" ht="15" customHeight="1" x14ac:dyDescent="0.35">
      <c r="B92" s="128" t="s">
        <v>370</v>
      </c>
      <c r="C92" s="128" t="s">
        <v>5175</v>
      </c>
      <c r="D92" s="187">
        <v>0.118699</v>
      </c>
      <c r="E92" s="187">
        <v>9.1520999999999991E-2</v>
      </c>
      <c r="F92" s="187">
        <v>3.7948999999999997E-2</v>
      </c>
      <c r="G92" s="187">
        <v>4.6751000000000001E-2</v>
      </c>
      <c r="H92" s="187">
        <v>4.7766999999999997E-2</v>
      </c>
      <c r="I92" s="187">
        <v>2.8473999999999999E-2</v>
      </c>
      <c r="J92" s="187">
        <v>4.1016000000000004E-2</v>
      </c>
      <c r="K92" s="187">
        <v>3.4419999999999999E-2</v>
      </c>
      <c r="L92" s="279">
        <v>4.4874000000000004E-2</v>
      </c>
      <c r="M92" s="279">
        <v>5.2948999999999996E-2</v>
      </c>
      <c r="N92" s="196">
        <v>86</v>
      </c>
      <c r="O92" s="183"/>
      <c r="P92" s="183"/>
      <c r="Q92" s="183"/>
      <c r="R92" s="183"/>
      <c r="S92" s="183"/>
      <c r="T92" s="183"/>
      <c r="U92" s="183"/>
      <c r="V92" s="183"/>
      <c r="W92" s="183"/>
    </row>
    <row r="93" spans="2:23" ht="15" customHeight="1" x14ac:dyDescent="0.35">
      <c r="B93" s="128" t="s">
        <v>438</v>
      </c>
      <c r="C93" s="128" t="s">
        <v>2552</v>
      </c>
      <c r="D93" s="187">
        <v>1.4679000000000001E-2</v>
      </c>
      <c r="E93" s="187">
        <v>2.3362999999999998E-2</v>
      </c>
      <c r="F93" s="187">
        <v>1.3221E-2</v>
      </c>
      <c r="G93" s="187">
        <v>8.9540000000000002E-3</v>
      </c>
      <c r="H93" s="187">
        <v>2.6972000000000003E-2</v>
      </c>
      <c r="I93" s="187">
        <v>4.2555999999999997E-2</v>
      </c>
      <c r="J93" s="187">
        <v>3.8514E-2</v>
      </c>
      <c r="K93" s="187">
        <v>5.7125999999999996E-2</v>
      </c>
      <c r="L93" s="279">
        <v>3.8525000000000004E-2</v>
      </c>
      <c r="M93" s="279">
        <v>4.9416000000000002E-2</v>
      </c>
      <c r="N93" s="196">
        <v>87</v>
      </c>
      <c r="O93" s="183"/>
      <c r="P93" s="183"/>
      <c r="Q93" s="183"/>
      <c r="R93" s="183"/>
      <c r="S93" s="183"/>
      <c r="T93" s="183"/>
      <c r="U93" s="183"/>
      <c r="V93" s="183"/>
      <c r="W93" s="183"/>
    </row>
    <row r="94" spans="2:23" ht="15" customHeight="1" x14ac:dyDescent="0.35">
      <c r="B94" s="128" t="s">
        <v>596</v>
      </c>
      <c r="C94" s="128" t="s">
        <v>2552</v>
      </c>
      <c r="D94" s="187">
        <v>1.2187999999999999E-2</v>
      </c>
      <c r="E94" s="187">
        <v>0</v>
      </c>
      <c r="F94" s="187">
        <v>0</v>
      </c>
      <c r="G94" s="187">
        <v>0</v>
      </c>
      <c r="H94" s="187">
        <v>3.6499999999999998E-4</v>
      </c>
      <c r="I94" s="187">
        <v>2.1229999999999999E-3</v>
      </c>
      <c r="J94" s="187">
        <v>1.7024000000000001E-2</v>
      </c>
      <c r="K94" s="187">
        <v>8.1110000000000002E-3</v>
      </c>
      <c r="L94" s="279">
        <v>7.9972000000000001E-2</v>
      </c>
      <c r="M94" s="279">
        <v>4.6422000000000005E-2</v>
      </c>
      <c r="N94" s="196">
        <v>88</v>
      </c>
      <c r="O94" s="183"/>
      <c r="P94" s="183"/>
      <c r="Q94" s="183"/>
      <c r="R94" s="183"/>
      <c r="S94" s="183"/>
      <c r="T94" s="183"/>
      <c r="U94" s="183"/>
      <c r="V94" s="183"/>
      <c r="W94" s="183"/>
    </row>
    <row r="95" spans="2:23" ht="15" customHeight="1" x14ac:dyDescent="0.35">
      <c r="B95" s="128" t="s">
        <v>364</v>
      </c>
      <c r="C95" s="128" t="s">
        <v>2555</v>
      </c>
      <c r="D95" s="187">
        <v>8.0245999999999998E-2</v>
      </c>
      <c r="E95" s="187">
        <v>3.6946000000000007E-2</v>
      </c>
      <c r="F95" s="187">
        <v>6.2674000000000007E-2</v>
      </c>
      <c r="G95" s="187">
        <v>3.2149999999999998E-2</v>
      </c>
      <c r="H95" s="187">
        <v>3.1491999999999999E-2</v>
      </c>
      <c r="I95" s="187">
        <v>2.6298000000000002E-2</v>
      </c>
      <c r="J95" s="187">
        <v>2.5287999999999998E-2</v>
      </c>
      <c r="K95" s="187">
        <v>3.6975999999999995E-2</v>
      </c>
      <c r="L95" s="279">
        <v>2.3925000000000002E-2</v>
      </c>
      <c r="M95" s="279">
        <v>4.3817999999999996E-2</v>
      </c>
      <c r="N95" s="196">
        <v>89</v>
      </c>
      <c r="O95" s="183"/>
      <c r="P95" s="183"/>
      <c r="Q95" s="183"/>
      <c r="R95" s="183"/>
      <c r="S95" s="183"/>
      <c r="T95" s="183"/>
      <c r="U95" s="183"/>
      <c r="V95" s="183"/>
      <c r="W95" s="183"/>
    </row>
    <row r="96" spans="2:23" ht="15" customHeight="1" x14ac:dyDescent="0.35">
      <c r="B96" s="128" t="s">
        <v>408</v>
      </c>
      <c r="C96" s="128" t="s">
        <v>2555</v>
      </c>
      <c r="D96" s="187">
        <v>3.0372999999999997E-2</v>
      </c>
      <c r="E96" s="187">
        <v>2.6394000000000001E-2</v>
      </c>
      <c r="F96" s="187">
        <v>5.1860999999999997E-2</v>
      </c>
      <c r="G96" s="187">
        <v>1.4319999999999999E-2</v>
      </c>
      <c r="H96" s="187">
        <v>1.3493999999999999E-2</v>
      </c>
      <c r="I96" s="187">
        <v>7.528E-3</v>
      </c>
      <c r="J96" s="187">
        <v>1.4749E-2</v>
      </c>
      <c r="K96" s="187">
        <v>6.1180000000000002E-3</v>
      </c>
      <c r="L96" s="279">
        <v>3.9798E-2</v>
      </c>
      <c r="M96" s="279">
        <v>3.9601999999999998E-2</v>
      </c>
      <c r="N96" s="196">
        <v>90</v>
      </c>
      <c r="O96" s="183"/>
      <c r="P96" s="183"/>
      <c r="Q96" s="183"/>
      <c r="R96" s="183"/>
      <c r="S96" s="183"/>
      <c r="T96" s="183"/>
      <c r="U96" s="183"/>
      <c r="V96" s="183"/>
      <c r="W96" s="183"/>
    </row>
    <row r="97" spans="2:23" ht="15" customHeight="1" x14ac:dyDescent="0.35">
      <c r="B97" s="128" t="s">
        <v>2544</v>
      </c>
      <c r="C97" s="128" t="s">
        <v>2552</v>
      </c>
      <c r="D97" s="187">
        <v>2.5693999999999998E-2</v>
      </c>
      <c r="E97" s="187">
        <v>3.0860000000000002E-3</v>
      </c>
      <c r="F97" s="187">
        <v>1.4071E-2</v>
      </c>
      <c r="G97" s="187">
        <v>4.5170000000000002E-3</v>
      </c>
      <c r="H97" s="187">
        <v>2.3630000000000001E-3</v>
      </c>
      <c r="I97" s="187">
        <v>9.2079999999999992E-3</v>
      </c>
      <c r="J97" s="187">
        <v>6.0219999999999996E-3</v>
      </c>
      <c r="K97" s="187">
        <v>2.7359999999999997E-3</v>
      </c>
      <c r="L97" s="279">
        <v>6.6389999999999991E-3</v>
      </c>
      <c r="M97" s="279">
        <v>3.7853000000000005E-2</v>
      </c>
      <c r="N97" s="196">
        <v>91</v>
      </c>
      <c r="O97" s="183"/>
      <c r="P97" s="183"/>
      <c r="Q97" s="183"/>
      <c r="R97" s="183"/>
      <c r="S97" s="183"/>
      <c r="T97" s="183"/>
      <c r="U97" s="183"/>
      <c r="V97" s="183"/>
      <c r="W97" s="183"/>
    </row>
    <row r="98" spans="2:23" ht="15" customHeight="1" x14ac:dyDescent="0.35">
      <c r="B98" s="128" t="s">
        <v>2589</v>
      </c>
      <c r="C98" s="128" t="s">
        <v>2552</v>
      </c>
      <c r="D98" s="187">
        <v>5.5964E-2</v>
      </c>
      <c r="E98" s="187">
        <v>5.8958999999999998E-2</v>
      </c>
      <c r="F98" s="187">
        <v>5.812500000000001E-2</v>
      </c>
      <c r="G98" s="187">
        <v>1.3191E-2</v>
      </c>
      <c r="H98" s="187">
        <v>1.8397E-2</v>
      </c>
      <c r="I98" s="187">
        <v>3.6778999999999999E-2</v>
      </c>
      <c r="J98" s="187">
        <v>5.2642999999999995E-2</v>
      </c>
      <c r="K98" s="187">
        <v>3.3944000000000002E-2</v>
      </c>
      <c r="L98" s="279">
        <v>6.6018999999999994E-2</v>
      </c>
      <c r="M98" s="279">
        <v>3.7396000000000006E-2</v>
      </c>
      <c r="N98" s="196">
        <v>92</v>
      </c>
      <c r="O98" s="183"/>
      <c r="P98" s="183"/>
      <c r="Q98" s="183"/>
      <c r="R98" s="183"/>
      <c r="S98" s="183"/>
      <c r="T98" s="183"/>
      <c r="U98" s="183"/>
      <c r="V98" s="183"/>
      <c r="W98" s="183"/>
    </row>
    <row r="99" spans="2:23" ht="15" customHeight="1" x14ac:dyDescent="0.35">
      <c r="B99" s="128" t="s">
        <v>419</v>
      </c>
      <c r="C99" s="128" t="s">
        <v>5175</v>
      </c>
      <c r="D99" s="187">
        <v>2.6943000000000002E-2</v>
      </c>
      <c r="E99" s="187">
        <v>2.8086E-2</v>
      </c>
      <c r="F99" s="187">
        <v>3.2200000000000002E-3</v>
      </c>
      <c r="G99" s="187">
        <v>1.9735999999999997E-2</v>
      </c>
      <c r="H99" s="187">
        <v>1.3860000000000001E-2</v>
      </c>
      <c r="I99" s="187">
        <v>3.4472000000000003E-2</v>
      </c>
      <c r="J99" s="187">
        <v>4.0412000000000003E-2</v>
      </c>
      <c r="K99" s="187">
        <v>3.8943999999999999E-2</v>
      </c>
      <c r="L99" s="279">
        <v>3.8081999999999998E-2</v>
      </c>
      <c r="M99" s="279">
        <v>3.4679999999999996E-2</v>
      </c>
      <c r="N99" s="196">
        <v>93</v>
      </c>
      <c r="O99" s="183"/>
      <c r="P99" s="183"/>
      <c r="Q99" s="183"/>
      <c r="R99" s="183"/>
      <c r="S99" s="183"/>
      <c r="T99" s="183"/>
      <c r="U99" s="183"/>
      <c r="V99" s="183"/>
      <c r="W99" s="183"/>
    </row>
    <row r="100" spans="2:23" ht="15" customHeight="1" x14ac:dyDescent="0.35">
      <c r="B100" s="210" t="s">
        <v>484</v>
      </c>
      <c r="C100" s="128" t="s">
        <v>2553</v>
      </c>
      <c r="D100" s="187">
        <v>0</v>
      </c>
      <c r="E100" s="187">
        <v>0</v>
      </c>
      <c r="F100" s="187">
        <v>1.023E-3</v>
      </c>
      <c r="G100" s="187">
        <v>3.2360000000000002E-3</v>
      </c>
      <c r="H100" s="187">
        <v>6.6399999999999999E-4</v>
      </c>
      <c r="I100" s="187">
        <v>3.189E-3</v>
      </c>
      <c r="J100" s="187">
        <v>6.855E-3</v>
      </c>
      <c r="K100" s="187">
        <v>2.6846000000000002E-2</v>
      </c>
      <c r="L100" s="279">
        <v>5.0101999999999994E-2</v>
      </c>
      <c r="M100" s="279">
        <v>3.3978999999999995E-2</v>
      </c>
      <c r="N100" s="196">
        <v>94</v>
      </c>
      <c r="O100" s="183"/>
      <c r="P100" s="183"/>
      <c r="Q100" s="183"/>
      <c r="R100" s="183"/>
      <c r="S100" s="183"/>
      <c r="T100" s="183"/>
      <c r="U100" s="183"/>
      <c r="V100" s="183"/>
      <c r="W100" s="183"/>
    </row>
    <row r="101" spans="2:23" ht="15" customHeight="1" x14ac:dyDescent="0.35">
      <c r="B101" s="128" t="s">
        <v>354</v>
      </c>
      <c r="C101" s="128" t="s">
        <v>2552</v>
      </c>
      <c r="D101" s="187">
        <v>0.115618</v>
      </c>
      <c r="E101" s="187">
        <v>8.712700000000001E-2</v>
      </c>
      <c r="F101" s="187">
        <v>8.0163999999999999E-2</v>
      </c>
      <c r="G101" s="187">
        <v>5.0412999999999999E-2</v>
      </c>
      <c r="H101" s="187">
        <v>7.8458E-2</v>
      </c>
      <c r="I101" s="187">
        <v>6.6900000000000001E-2</v>
      </c>
      <c r="J101" s="187">
        <v>0.121526</v>
      </c>
      <c r="K101" s="187">
        <v>0.194297</v>
      </c>
      <c r="L101" s="279">
        <v>0.18711800000000001</v>
      </c>
      <c r="M101" s="279">
        <v>3.2432000000000002E-2</v>
      </c>
      <c r="N101" s="196">
        <v>95</v>
      </c>
      <c r="O101" s="183"/>
      <c r="P101" s="183"/>
      <c r="Q101" s="183"/>
      <c r="R101" s="183"/>
      <c r="S101" s="183"/>
      <c r="T101" s="183"/>
      <c r="U101" s="183"/>
      <c r="V101" s="183"/>
      <c r="W101" s="183"/>
    </row>
    <row r="102" spans="2:23" ht="15" customHeight="1" x14ac:dyDescent="0.35">
      <c r="B102" s="128" t="s">
        <v>464</v>
      </c>
      <c r="C102" s="128" t="s">
        <v>2552</v>
      </c>
      <c r="D102" s="187">
        <v>2.2082000000000001E-2</v>
      </c>
      <c r="E102" s="187">
        <v>5.1320999999999999E-2</v>
      </c>
      <c r="F102" s="187">
        <v>3.5210999999999999E-2</v>
      </c>
      <c r="G102" s="187">
        <v>5.1079999999999997E-3</v>
      </c>
      <c r="H102" s="187">
        <v>1.2749E-2</v>
      </c>
      <c r="I102" s="187">
        <v>2.5594000000000002E-2</v>
      </c>
      <c r="J102" s="187">
        <v>2.0392E-2</v>
      </c>
      <c r="K102" s="187">
        <v>3.0231000000000001E-2</v>
      </c>
      <c r="L102" s="279">
        <v>2.5148E-2</v>
      </c>
      <c r="M102" s="279">
        <v>3.1933000000000003E-2</v>
      </c>
      <c r="N102" s="196">
        <v>96</v>
      </c>
      <c r="O102" s="183"/>
      <c r="P102" s="183"/>
      <c r="Q102" s="183"/>
      <c r="R102" s="183"/>
      <c r="S102" s="183"/>
      <c r="T102" s="183"/>
      <c r="U102" s="183"/>
      <c r="V102" s="183"/>
      <c r="W102" s="183"/>
    </row>
    <row r="103" spans="2:23" ht="15" customHeight="1" x14ac:dyDescent="0.35">
      <c r="B103" s="128" t="s">
        <v>531</v>
      </c>
      <c r="C103" s="128" t="s">
        <v>2555</v>
      </c>
      <c r="D103" s="187">
        <v>0</v>
      </c>
      <c r="E103" s="187">
        <v>0</v>
      </c>
      <c r="F103" s="187">
        <v>0</v>
      </c>
      <c r="G103" s="187">
        <v>9.2599999999999996E-4</v>
      </c>
      <c r="H103" s="187">
        <v>6.2500000000000001E-4</v>
      </c>
      <c r="I103" s="187">
        <v>5.8770000000000003E-3</v>
      </c>
      <c r="J103" s="187">
        <v>1.9410999999999998E-2</v>
      </c>
      <c r="K103" s="187">
        <v>1.8268E-2</v>
      </c>
      <c r="L103" s="279">
        <v>8.9149999999999993E-3</v>
      </c>
      <c r="M103" s="279">
        <v>2.9986000000000002E-2</v>
      </c>
      <c r="N103" s="196">
        <v>97</v>
      </c>
      <c r="O103" s="183"/>
      <c r="P103" s="183"/>
      <c r="Q103" s="183"/>
      <c r="R103" s="183"/>
      <c r="S103" s="183"/>
      <c r="T103" s="183"/>
      <c r="U103" s="183"/>
      <c r="V103" s="183"/>
      <c r="W103" s="183"/>
    </row>
    <row r="104" spans="2:23" ht="15" customHeight="1" x14ac:dyDescent="0.35">
      <c r="B104" s="128" t="s">
        <v>457</v>
      </c>
      <c r="C104" s="128" t="s">
        <v>2548</v>
      </c>
      <c r="D104" s="187">
        <v>0</v>
      </c>
      <c r="E104" s="187">
        <v>1.2950000000000001E-3</v>
      </c>
      <c r="F104" s="187">
        <v>2.5010000000000002E-3</v>
      </c>
      <c r="G104" s="187">
        <v>7.0990000000000003E-3</v>
      </c>
      <c r="H104" s="187">
        <v>6.7250000000000001E-3</v>
      </c>
      <c r="I104" s="187">
        <v>6.7990000000000004E-3</v>
      </c>
      <c r="J104" s="187">
        <v>6.6909999999999999E-3</v>
      </c>
      <c r="K104" s="187">
        <v>2.47E-3</v>
      </c>
      <c r="L104" s="279">
        <v>2.8409999999999998E-3</v>
      </c>
      <c r="M104" s="279">
        <v>2.9647E-2</v>
      </c>
      <c r="N104" s="196">
        <v>98</v>
      </c>
      <c r="O104" s="183"/>
      <c r="P104" s="183"/>
      <c r="Q104" s="183"/>
      <c r="R104" s="183"/>
      <c r="S104" s="183"/>
      <c r="T104" s="183"/>
      <c r="U104" s="183"/>
      <c r="V104" s="183"/>
      <c r="W104" s="183"/>
    </row>
    <row r="105" spans="2:23" ht="15" customHeight="1" x14ac:dyDescent="0.35">
      <c r="B105" s="128" t="s">
        <v>2549</v>
      </c>
      <c r="C105" s="128" t="s">
        <v>2551</v>
      </c>
      <c r="D105" s="187">
        <v>0.13539999999999999</v>
      </c>
      <c r="E105" s="187">
        <v>0.13064000000000001</v>
      </c>
      <c r="F105" s="187">
        <v>5.7215999999999996E-2</v>
      </c>
      <c r="G105" s="187">
        <v>5.8580999999999994E-2</v>
      </c>
      <c r="H105" s="187">
        <v>7.7590999999999993E-2</v>
      </c>
      <c r="I105" s="187">
        <v>6.0541999999999999E-2</v>
      </c>
      <c r="J105" s="187">
        <v>0.10819000000000001</v>
      </c>
      <c r="K105" s="187">
        <v>3.5353999999999997E-2</v>
      </c>
      <c r="L105" s="279">
        <v>3.5678000000000001E-2</v>
      </c>
      <c r="M105" s="279">
        <v>2.8872000000000002E-2</v>
      </c>
      <c r="N105" s="196">
        <v>99</v>
      </c>
      <c r="O105" s="183"/>
      <c r="P105" s="183"/>
      <c r="Q105" s="183"/>
      <c r="R105" s="183"/>
      <c r="S105" s="183"/>
      <c r="T105" s="183"/>
      <c r="U105" s="183"/>
      <c r="V105" s="183"/>
      <c r="W105" s="183"/>
    </row>
    <row r="106" spans="2:23" ht="15" customHeight="1" x14ac:dyDescent="0.35">
      <c r="B106" s="128" t="s">
        <v>2587</v>
      </c>
      <c r="C106" s="128" t="s">
        <v>5175</v>
      </c>
      <c r="D106" s="187">
        <v>5.0650000000000001E-3</v>
      </c>
      <c r="E106" s="187">
        <v>9.8469999999999999E-3</v>
      </c>
      <c r="F106" s="187">
        <v>3.64E-3</v>
      </c>
      <c r="G106" s="187">
        <v>1.4131000000000001E-2</v>
      </c>
      <c r="H106" s="187">
        <v>2.4910999999999999E-2</v>
      </c>
      <c r="I106" s="187">
        <v>1.2736000000000001E-2</v>
      </c>
      <c r="J106" s="187">
        <v>2.2175E-2</v>
      </c>
      <c r="K106" s="187">
        <v>2.6662000000000002E-2</v>
      </c>
      <c r="L106" s="279">
        <v>2.0382999999999998E-2</v>
      </c>
      <c r="M106" s="279">
        <v>2.7358E-2</v>
      </c>
      <c r="N106" s="196">
        <v>100</v>
      </c>
      <c r="O106" s="183"/>
      <c r="P106" s="183"/>
      <c r="Q106" s="183"/>
      <c r="R106" s="183"/>
      <c r="S106" s="183"/>
      <c r="T106" s="183"/>
      <c r="U106" s="183"/>
      <c r="V106" s="183"/>
      <c r="W106" s="183"/>
    </row>
    <row r="107" spans="2:23" ht="15" customHeight="1" x14ac:dyDescent="0.35">
      <c r="B107" s="128" t="s">
        <v>440</v>
      </c>
      <c r="C107" s="128" t="s">
        <v>2555</v>
      </c>
      <c r="D107" s="187">
        <v>6.1190000000000003E-3</v>
      </c>
      <c r="E107" s="187">
        <v>2.9992999999999999E-2</v>
      </c>
      <c r="F107" s="187">
        <v>1.9195999999999998E-2</v>
      </c>
      <c r="G107" s="187">
        <v>7.9760000000000005E-3</v>
      </c>
      <c r="H107" s="187">
        <v>9.444000000000001E-3</v>
      </c>
      <c r="I107" s="187">
        <v>2.3860000000000001E-3</v>
      </c>
      <c r="J107" s="187">
        <v>1.0997E-2</v>
      </c>
      <c r="K107" s="187">
        <v>3.7190000000000001E-3</v>
      </c>
      <c r="L107" s="279">
        <v>1.2667000000000001E-2</v>
      </c>
      <c r="M107" s="279">
        <v>2.5446000000000003E-2</v>
      </c>
      <c r="N107" s="196">
        <v>101</v>
      </c>
      <c r="O107" s="183"/>
      <c r="P107" s="183"/>
      <c r="Q107" s="183"/>
      <c r="R107" s="183"/>
      <c r="S107" s="183"/>
      <c r="T107" s="183"/>
      <c r="U107" s="183"/>
      <c r="V107" s="183"/>
      <c r="W107" s="183"/>
    </row>
    <row r="108" spans="2:23" ht="15" customHeight="1" x14ac:dyDescent="0.35">
      <c r="B108" s="128" t="s">
        <v>295</v>
      </c>
      <c r="C108" s="128" t="s">
        <v>2551</v>
      </c>
      <c r="D108" s="187">
        <v>8.737099999999999E-2</v>
      </c>
      <c r="E108" s="187">
        <v>0.262903</v>
      </c>
      <c r="F108" s="187">
        <v>0.30068699999999998</v>
      </c>
      <c r="G108" s="187">
        <v>0.200461</v>
      </c>
      <c r="H108" s="187">
        <v>0.25592599999999999</v>
      </c>
      <c r="I108" s="187">
        <v>0.18552299999999999</v>
      </c>
      <c r="J108" s="187">
        <v>2.3081999999999998E-2</v>
      </c>
      <c r="K108" s="187">
        <v>1.2081E-2</v>
      </c>
      <c r="L108" s="279">
        <v>4.0967000000000003E-2</v>
      </c>
      <c r="M108" s="279">
        <v>2.4570000000000002E-2</v>
      </c>
      <c r="N108" s="196">
        <v>102</v>
      </c>
      <c r="O108" s="183"/>
      <c r="P108" s="183"/>
      <c r="Q108" s="183"/>
      <c r="R108" s="183"/>
      <c r="S108" s="183"/>
      <c r="T108" s="183"/>
      <c r="U108" s="183"/>
      <c r="V108" s="183"/>
      <c r="W108" s="183"/>
    </row>
    <row r="109" spans="2:23" ht="15" customHeight="1" x14ac:dyDescent="0.35">
      <c r="B109" s="210" t="s">
        <v>2550</v>
      </c>
      <c r="C109" s="128" t="s">
        <v>2552</v>
      </c>
      <c r="D109" s="187">
        <v>1.0679999999999999E-3</v>
      </c>
      <c r="E109" s="187">
        <v>0</v>
      </c>
      <c r="F109" s="187">
        <v>1.2979999999999999E-3</v>
      </c>
      <c r="G109" s="187">
        <v>2.251E-3</v>
      </c>
      <c r="H109" s="187">
        <v>1.3500000000000001E-3</v>
      </c>
      <c r="I109" s="187">
        <v>1.4129999999999998E-3</v>
      </c>
      <c r="J109" s="187">
        <v>4.0610000000000004E-3</v>
      </c>
      <c r="K109" s="187">
        <v>1.7117999999999998E-2</v>
      </c>
      <c r="L109" s="279">
        <v>2.2106999999999998E-2</v>
      </c>
      <c r="M109" s="279">
        <v>2.3965999999999998E-2</v>
      </c>
      <c r="N109" s="196">
        <v>103</v>
      </c>
      <c r="O109" s="183"/>
      <c r="P109" s="183"/>
      <c r="Q109" s="183"/>
      <c r="R109" s="183"/>
      <c r="S109" s="183"/>
      <c r="T109" s="183"/>
      <c r="U109" s="183"/>
      <c r="V109" s="183"/>
      <c r="W109" s="183"/>
    </row>
    <row r="110" spans="2:23" ht="15" customHeight="1" x14ac:dyDescent="0.35">
      <c r="B110" s="128" t="s">
        <v>376</v>
      </c>
      <c r="C110" s="128" t="s">
        <v>2552</v>
      </c>
      <c r="D110" s="187">
        <v>4.5101000000000002E-2</v>
      </c>
      <c r="E110" s="187">
        <v>4.1614999999999999E-2</v>
      </c>
      <c r="F110" s="187">
        <v>2.3630000000000002E-2</v>
      </c>
      <c r="G110" s="187">
        <v>2.7612999999999999E-2</v>
      </c>
      <c r="H110" s="187">
        <v>2.7469E-2</v>
      </c>
      <c r="I110" s="187">
        <v>4.9303E-2</v>
      </c>
      <c r="J110" s="187">
        <v>2.4853E-2</v>
      </c>
      <c r="K110" s="187">
        <v>1.5139E-2</v>
      </c>
      <c r="L110" s="279">
        <v>1.1128000000000001E-2</v>
      </c>
      <c r="M110" s="279">
        <v>2.3831000000000001E-2</v>
      </c>
      <c r="N110" s="196">
        <v>104</v>
      </c>
      <c r="O110" s="183"/>
      <c r="P110" s="183"/>
      <c r="Q110" s="183"/>
      <c r="R110" s="183"/>
      <c r="S110" s="183"/>
      <c r="T110" s="183"/>
      <c r="U110" s="183"/>
      <c r="V110" s="183"/>
      <c r="W110" s="183"/>
    </row>
    <row r="111" spans="2:23" ht="15" customHeight="1" x14ac:dyDescent="0.35">
      <c r="B111" s="128" t="s">
        <v>511</v>
      </c>
      <c r="C111" s="128" t="s">
        <v>2552</v>
      </c>
      <c r="D111" s="187">
        <v>1.0257E-2</v>
      </c>
      <c r="E111" s="187">
        <v>4.0889999999999998E-3</v>
      </c>
      <c r="F111" s="187">
        <v>9.529000000000001E-3</v>
      </c>
      <c r="G111" s="187">
        <v>1.3649999999999999E-3</v>
      </c>
      <c r="H111" s="187">
        <v>1.2829E-2</v>
      </c>
      <c r="I111" s="187">
        <v>2.4729000000000001E-2</v>
      </c>
      <c r="J111" s="187">
        <v>2.9360999999999998E-2</v>
      </c>
      <c r="K111" s="187">
        <v>2.5554E-2</v>
      </c>
      <c r="L111" s="279">
        <v>2.0898000000000003E-2</v>
      </c>
      <c r="M111" s="279">
        <v>2.3571000000000002E-2</v>
      </c>
      <c r="N111" s="196">
        <v>105</v>
      </c>
      <c r="O111" s="183"/>
      <c r="P111" s="183"/>
      <c r="Q111" s="183"/>
      <c r="R111" s="183"/>
      <c r="S111" s="183"/>
      <c r="T111" s="183"/>
      <c r="U111" s="183"/>
      <c r="V111" s="183"/>
      <c r="W111" s="183"/>
    </row>
    <row r="112" spans="2:23" ht="15" customHeight="1" x14ac:dyDescent="0.35">
      <c r="B112" s="128" t="s">
        <v>302</v>
      </c>
      <c r="C112" s="128" t="s">
        <v>2552</v>
      </c>
      <c r="D112" s="187">
        <v>3.4236000000000003E-2</v>
      </c>
      <c r="E112" s="187">
        <v>5.3321E-2</v>
      </c>
      <c r="F112" s="187">
        <v>0.105792</v>
      </c>
      <c r="G112" s="187">
        <v>0.10836</v>
      </c>
      <c r="H112" s="187">
        <v>3.9639000000000001E-2</v>
      </c>
      <c r="I112" s="187">
        <v>5.6187000000000001E-2</v>
      </c>
      <c r="J112" s="187">
        <v>4.0600000000000004E-2</v>
      </c>
      <c r="K112" s="187">
        <v>3.7389000000000006E-2</v>
      </c>
      <c r="L112" s="279">
        <v>4.4121E-2</v>
      </c>
      <c r="M112" s="279">
        <v>2.3459000000000001E-2</v>
      </c>
      <c r="N112" s="196">
        <v>106</v>
      </c>
      <c r="O112" s="183"/>
      <c r="P112" s="183"/>
      <c r="Q112" s="183"/>
      <c r="R112" s="183"/>
      <c r="S112" s="183"/>
      <c r="T112" s="183"/>
      <c r="U112" s="183"/>
      <c r="V112" s="183"/>
      <c r="W112" s="183"/>
    </row>
    <row r="113" spans="2:23" ht="15" customHeight="1" x14ac:dyDescent="0.35">
      <c r="B113" s="128" t="s">
        <v>2547</v>
      </c>
      <c r="C113" s="128" t="s">
        <v>2555</v>
      </c>
      <c r="D113" s="187">
        <v>5.1080999999999994E-2</v>
      </c>
      <c r="E113" s="187">
        <v>2.8798000000000001E-2</v>
      </c>
      <c r="F113" s="187">
        <v>2.5169000000000004E-2</v>
      </c>
      <c r="G113" s="187">
        <v>9.6179999999999998E-3</v>
      </c>
      <c r="H113" s="187">
        <v>6.9509999999999997E-3</v>
      </c>
      <c r="I113" s="187">
        <v>3.2589999999999997E-3</v>
      </c>
      <c r="J113" s="187">
        <v>7.7910000000000002E-3</v>
      </c>
      <c r="K113" s="187">
        <v>1.2246E-2</v>
      </c>
      <c r="L113" s="279">
        <v>5.3081999999999997E-2</v>
      </c>
      <c r="M113" s="279">
        <v>2.2824999999999998E-2</v>
      </c>
      <c r="N113" s="196">
        <v>107</v>
      </c>
      <c r="O113" s="183"/>
      <c r="P113" s="183"/>
      <c r="Q113" s="183"/>
      <c r="R113" s="183"/>
      <c r="S113" s="183"/>
      <c r="T113" s="183"/>
      <c r="U113" s="183"/>
      <c r="V113" s="183"/>
      <c r="W113" s="183"/>
    </row>
    <row r="114" spans="2:23" ht="15" customHeight="1" x14ac:dyDescent="0.35">
      <c r="B114" s="210" t="s">
        <v>626</v>
      </c>
      <c r="C114" s="128" t="s">
        <v>2552</v>
      </c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2.7999999999999998E-4</v>
      </c>
      <c r="J114" s="187">
        <v>5.8230000000000001E-3</v>
      </c>
      <c r="K114" s="187">
        <v>5.8860000000000006E-3</v>
      </c>
      <c r="L114" s="279">
        <v>2.9252E-2</v>
      </c>
      <c r="M114" s="279">
        <v>2.2782E-2</v>
      </c>
      <c r="N114" s="196">
        <v>108</v>
      </c>
      <c r="O114" s="183"/>
      <c r="P114" s="183"/>
      <c r="Q114" s="183"/>
      <c r="R114" s="183"/>
      <c r="S114" s="183"/>
      <c r="T114" s="183"/>
      <c r="U114" s="183"/>
      <c r="V114" s="183"/>
      <c r="W114" s="183"/>
    </row>
    <row r="115" spans="2:23" ht="15" customHeight="1" x14ac:dyDescent="0.35">
      <c r="B115" s="210" t="s">
        <v>489</v>
      </c>
      <c r="C115" s="128" t="s">
        <v>2555</v>
      </c>
      <c r="D115" s="187">
        <v>4.7670000000000004E-3</v>
      </c>
      <c r="E115" s="187">
        <v>2.1610000000000002E-3</v>
      </c>
      <c r="F115" s="187">
        <v>2.0100000000000001E-3</v>
      </c>
      <c r="G115" s="187">
        <v>2.153E-3</v>
      </c>
      <c r="H115" s="187">
        <v>3.3840000000000003E-3</v>
      </c>
      <c r="I115" s="187">
        <v>2.2330000000000002E-3</v>
      </c>
      <c r="J115" s="187">
        <v>5.8099999999999992E-3</v>
      </c>
      <c r="K115" s="187">
        <v>6.0359999999999997E-3</v>
      </c>
      <c r="L115" s="279">
        <v>1.9789999999999999E-3</v>
      </c>
      <c r="M115" s="279">
        <v>2.2076999999999999E-2</v>
      </c>
      <c r="N115" s="196">
        <v>109</v>
      </c>
      <c r="O115" s="183"/>
      <c r="P115" s="183"/>
      <c r="Q115" s="183"/>
      <c r="R115" s="183"/>
      <c r="S115" s="183"/>
      <c r="T115" s="183"/>
      <c r="U115" s="183"/>
      <c r="V115" s="183"/>
      <c r="W115" s="183"/>
    </row>
    <row r="116" spans="2:23" ht="15" customHeight="1" x14ac:dyDescent="0.35">
      <c r="B116" s="128" t="s">
        <v>390</v>
      </c>
      <c r="C116" s="128" t="s">
        <v>2555</v>
      </c>
      <c r="D116" s="187">
        <v>1.2263E-2</v>
      </c>
      <c r="E116" s="187">
        <v>1.2381E-2</v>
      </c>
      <c r="F116" s="187">
        <v>1.8463999999999998E-2</v>
      </c>
      <c r="G116" s="187">
        <v>1.3753999999999999E-2</v>
      </c>
      <c r="H116" s="187">
        <v>2.9130000000000002E-3</v>
      </c>
      <c r="I116" s="187">
        <v>5.3989999999999993E-3</v>
      </c>
      <c r="J116" s="187">
        <v>8.7799999999999996E-3</v>
      </c>
      <c r="K116" s="187">
        <v>1.8839999999999998E-3</v>
      </c>
      <c r="L116" s="279">
        <v>1.6410000000000001E-3</v>
      </c>
      <c r="M116" s="279">
        <v>2.2041999999999999E-2</v>
      </c>
      <c r="N116" s="196">
        <v>110</v>
      </c>
      <c r="O116" s="183"/>
      <c r="P116" s="183"/>
      <c r="Q116" s="183"/>
      <c r="R116" s="183"/>
      <c r="S116" s="183"/>
      <c r="T116" s="183"/>
      <c r="U116" s="183"/>
      <c r="V116" s="183"/>
      <c r="W116" s="183"/>
    </row>
    <row r="117" spans="2:23" ht="15" customHeight="1" x14ac:dyDescent="0.35">
      <c r="B117" s="128" t="s">
        <v>434</v>
      </c>
      <c r="C117" s="128" t="s">
        <v>2555</v>
      </c>
      <c r="D117" s="187">
        <v>0.27380399999999999</v>
      </c>
      <c r="E117" s="187">
        <v>0.29420499999999999</v>
      </c>
      <c r="F117" s="187">
        <v>1.9472E-2</v>
      </c>
      <c r="G117" s="187">
        <v>7.705E-3</v>
      </c>
      <c r="H117" s="187">
        <v>3.055E-3</v>
      </c>
      <c r="I117" s="187">
        <v>5.2370000000000003E-3</v>
      </c>
      <c r="J117" s="187">
        <v>0</v>
      </c>
      <c r="K117" s="187">
        <v>0</v>
      </c>
      <c r="L117" s="279">
        <v>2.5089999999999999E-3</v>
      </c>
      <c r="M117" s="279">
        <v>2.1184999999999999E-2</v>
      </c>
      <c r="N117" s="196">
        <v>111</v>
      </c>
      <c r="O117" s="183"/>
      <c r="P117" s="183"/>
      <c r="Q117" s="183"/>
      <c r="R117" s="183"/>
      <c r="S117" s="183"/>
      <c r="T117" s="183"/>
      <c r="U117" s="183"/>
      <c r="V117" s="183"/>
      <c r="W117" s="183"/>
    </row>
    <row r="118" spans="2:23" ht="15" customHeight="1" x14ac:dyDescent="0.35">
      <c r="B118" s="128" t="s">
        <v>486</v>
      </c>
      <c r="C118" s="128" t="s">
        <v>2555</v>
      </c>
      <c r="D118" s="187">
        <v>4.5880000000000009E-3</v>
      </c>
      <c r="E118" s="187">
        <v>4.3049999999999998E-3</v>
      </c>
      <c r="F118" s="187">
        <v>3.041E-2</v>
      </c>
      <c r="G118" s="187">
        <v>4.3119999999999999E-3</v>
      </c>
      <c r="H118" s="187">
        <v>2.1439E-2</v>
      </c>
      <c r="I118" s="187">
        <v>5.8059999999999995E-3</v>
      </c>
      <c r="J118" s="187">
        <v>8.8789999999999997E-3</v>
      </c>
      <c r="K118" s="187">
        <v>5.7289999999999997E-3</v>
      </c>
      <c r="L118" s="279">
        <v>5.5859999999999998E-3</v>
      </c>
      <c r="M118" s="279">
        <v>2.0896000000000001E-2</v>
      </c>
      <c r="N118" s="196">
        <v>112</v>
      </c>
      <c r="O118" s="183"/>
      <c r="P118" s="183"/>
      <c r="Q118" s="183"/>
      <c r="R118" s="183"/>
      <c r="S118" s="183"/>
      <c r="T118" s="183"/>
      <c r="U118" s="183"/>
      <c r="V118" s="183"/>
      <c r="W118" s="183"/>
    </row>
    <row r="119" spans="2:23" ht="15" customHeight="1" x14ac:dyDescent="0.35">
      <c r="B119" s="128" t="s">
        <v>404</v>
      </c>
      <c r="C119" s="128" t="s">
        <v>2551</v>
      </c>
      <c r="D119" s="187">
        <v>7.0647000000000001E-2</v>
      </c>
      <c r="E119" s="187">
        <v>5.4136999999999998E-2</v>
      </c>
      <c r="F119" s="187">
        <v>2.9256999999999998E-2</v>
      </c>
      <c r="G119" s="187">
        <v>1.6733999999999999E-2</v>
      </c>
      <c r="H119" s="187">
        <v>2.7916E-2</v>
      </c>
      <c r="I119" s="187">
        <v>3.4766999999999999E-2</v>
      </c>
      <c r="J119" s="187">
        <v>1.8853999999999999E-2</v>
      </c>
      <c r="K119" s="187">
        <v>8.2160000000000011E-3</v>
      </c>
      <c r="L119" s="279">
        <v>1.0655999999999999E-2</v>
      </c>
      <c r="M119" s="279">
        <v>1.9191E-2</v>
      </c>
      <c r="N119" s="196">
        <v>113</v>
      </c>
      <c r="O119" s="183"/>
      <c r="P119" s="183"/>
      <c r="Q119" s="183"/>
      <c r="R119" s="183"/>
      <c r="S119" s="183"/>
      <c r="T119" s="183"/>
      <c r="U119" s="183"/>
      <c r="V119" s="183"/>
      <c r="W119" s="183"/>
    </row>
    <row r="120" spans="2:23" ht="15" customHeight="1" x14ac:dyDescent="0.35">
      <c r="B120" s="128" t="s">
        <v>374</v>
      </c>
      <c r="C120" s="128" t="s">
        <v>2555</v>
      </c>
      <c r="D120" s="187">
        <v>5.1279999999999997E-3</v>
      </c>
      <c r="E120" s="187">
        <v>9.6420000000000013E-3</v>
      </c>
      <c r="F120" s="187">
        <v>2.6907E-2</v>
      </c>
      <c r="G120" s="187">
        <v>3.3034000000000001E-2</v>
      </c>
      <c r="H120" s="187">
        <v>2.9568999999999998E-2</v>
      </c>
      <c r="I120" s="187">
        <v>5.4610000000000006E-3</v>
      </c>
      <c r="J120" s="187">
        <v>2.4499999999999999E-3</v>
      </c>
      <c r="K120" s="187">
        <v>1.5396E-2</v>
      </c>
      <c r="L120" s="279">
        <v>1.2995E-2</v>
      </c>
      <c r="M120" s="279">
        <v>1.8096000000000001E-2</v>
      </c>
      <c r="N120" s="196">
        <v>114</v>
      </c>
      <c r="O120" s="183"/>
      <c r="P120" s="183"/>
      <c r="Q120" s="183"/>
      <c r="R120" s="183"/>
      <c r="S120" s="183"/>
      <c r="T120" s="183"/>
      <c r="U120" s="183"/>
      <c r="V120" s="183"/>
      <c r="W120" s="183"/>
    </row>
    <row r="121" spans="2:23" ht="15" customHeight="1" x14ac:dyDescent="0.35">
      <c r="B121" s="210" t="s">
        <v>611</v>
      </c>
      <c r="C121" s="128" t="s">
        <v>2548</v>
      </c>
      <c r="D121" s="187">
        <v>0</v>
      </c>
      <c r="E121" s="187">
        <v>0</v>
      </c>
      <c r="F121" s="187">
        <v>4.6099999999999998E-4</v>
      </c>
      <c r="G121" s="187">
        <v>0</v>
      </c>
      <c r="H121" s="187">
        <v>1.9497E-2</v>
      </c>
      <c r="I121" s="187">
        <v>1.7557E-2</v>
      </c>
      <c r="J121" s="187">
        <v>7.8580000000000004E-3</v>
      </c>
      <c r="K121" s="187">
        <v>7.2999999999999992E-3</v>
      </c>
      <c r="L121" s="279">
        <v>9.7859999999999996E-3</v>
      </c>
      <c r="M121" s="279">
        <v>1.55E-2</v>
      </c>
      <c r="N121" s="196">
        <v>115</v>
      </c>
      <c r="O121" s="183"/>
      <c r="P121" s="183"/>
      <c r="Q121" s="183"/>
      <c r="R121" s="183"/>
      <c r="S121" s="183"/>
      <c r="T121" s="183"/>
      <c r="U121" s="183"/>
      <c r="V121" s="183"/>
      <c r="W121" s="183"/>
    </row>
    <row r="122" spans="2:23" ht="15" customHeight="1" x14ac:dyDescent="0.25">
      <c r="B122" s="128" t="s">
        <v>412</v>
      </c>
      <c r="C122" s="128" t="s">
        <v>5175</v>
      </c>
      <c r="D122" s="187">
        <v>7.6219999999999994E-3</v>
      </c>
      <c r="E122" s="187">
        <v>1.0877000000000001E-2</v>
      </c>
      <c r="F122" s="187">
        <v>1.034E-2</v>
      </c>
      <c r="G122" s="187">
        <v>1.4991000000000001E-2</v>
      </c>
      <c r="H122" s="187">
        <v>1.9001000000000001E-2</v>
      </c>
      <c r="I122" s="187">
        <v>4.1369000000000003E-2</v>
      </c>
      <c r="J122" s="187">
        <v>2.6179000000000001E-2</v>
      </c>
      <c r="K122" s="187">
        <v>9.5590000000000015E-3</v>
      </c>
      <c r="L122" s="279">
        <v>7.9830000000000005E-3</v>
      </c>
      <c r="M122" s="279">
        <v>1.536E-2</v>
      </c>
      <c r="N122" s="196">
        <v>116</v>
      </c>
    </row>
    <row r="123" spans="2:23" ht="15" customHeight="1" x14ac:dyDescent="0.35">
      <c r="B123" s="210" t="s">
        <v>534</v>
      </c>
      <c r="C123" s="128" t="s">
        <v>2552</v>
      </c>
      <c r="D123" s="187">
        <v>4.1640000000000002E-3</v>
      </c>
      <c r="E123" s="187">
        <v>1.065E-3</v>
      </c>
      <c r="F123" s="187">
        <v>2.7759999999999998E-3</v>
      </c>
      <c r="G123" s="187">
        <v>1.2829999999999999E-3</v>
      </c>
      <c r="H123" s="187">
        <v>1.6619999999999998E-3</v>
      </c>
      <c r="I123" s="187">
        <v>4.2529999999999998E-3</v>
      </c>
      <c r="J123" s="187">
        <v>8.8020000000000008E-3</v>
      </c>
      <c r="K123" s="187">
        <v>3.8339999999999997E-3</v>
      </c>
      <c r="L123" s="279">
        <v>9.5489999999999985E-3</v>
      </c>
      <c r="M123" s="279">
        <v>1.5299E-2</v>
      </c>
      <c r="N123" s="196">
        <v>117</v>
      </c>
      <c r="O123" s="183"/>
      <c r="P123" s="183"/>
      <c r="Q123" s="183"/>
      <c r="R123" s="183"/>
      <c r="S123" s="183"/>
      <c r="T123" s="183"/>
      <c r="U123" s="183"/>
      <c r="V123" s="183"/>
      <c r="W123" s="183"/>
    </row>
    <row r="124" spans="2:23" ht="15" customHeight="1" x14ac:dyDescent="0.35">
      <c r="B124" s="128" t="s">
        <v>499</v>
      </c>
      <c r="C124" s="128" t="s">
        <v>5175</v>
      </c>
      <c r="D124" s="187">
        <v>4.7780000000000001E-3</v>
      </c>
      <c r="E124" s="187">
        <v>1.0060000000000001E-2</v>
      </c>
      <c r="F124" s="187">
        <v>1.2157000000000001E-2</v>
      </c>
      <c r="G124" s="187">
        <v>2.9259999999999998E-3</v>
      </c>
      <c r="H124" s="187">
        <v>9.1910000000000013E-3</v>
      </c>
      <c r="I124" s="187">
        <v>5.7499999999999999E-3</v>
      </c>
      <c r="J124" s="187">
        <v>4.9399999999999999E-3</v>
      </c>
      <c r="K124" s="187">
        <v>3.8E-3</v>
      </c>
      <c r="L124" s="279">
        <v>9.8159999999999983E-3</v>
      </c>
      <c r="M124" s="279">
        <v>1.5189999999999999E-2</v>
      </c>
      <c r="N124" s="196">
        <v>118</v>
      </c>
      <c r="O124" s="183"/>
      <c r="P124" s="183"/>
      <c r="Q124" s="183"/>
      <c r="R124" s="183"/>
      <c r="S124" s="183"/>
      <c r="T124" s="183"/>
      <c r="U124" s="183"/>
      <c r="V124" s="183"/>
      <c r="W124" s="183"/>
    </row>
    <row r="125" spans="2:23" ht="15" customHeight="1" x14ac:dyDescent="0.35">
      <c r="B125" s="128" t="s">
        <v>428</v>
      </c>
      <c r="C125" s="128" t="s">
        <v>2552</v>
      </c>
      <c r="D125" s="187">
        <v>7.2569999999999996E-3</v>
      </c>
      <c r="E125" s="187">
        <v>3.3410000000000002E-3</v>
      </c>
      <c r="F125" s="187">
        <v>1.0602E-2</v>
      </c>
      <c r="G125" s="187">
        <v>1.0349000000000001E-2</v>
      </c>
      <c r="H125" s="187">
        <v>1.1599E-2</v>
      </c>
      <c r="I125" s="187">
        <v>1.5254999999999999E-2</v>
      </c>
      <c r="J125" s="187">
        <v>1.2779E-2</v>
      </c>
      <c r="K125" s="187">
        <v>3.1329999999999999E-3</v>
      </c>
      <c r="L125" s="279">
        <v>8.6500000000000014E-3</v>
      </c>
      <c r="M125" s="279">
        <v>1.4273999999999998E-2</v>
      </c>
      <c r="N125" s="196">
        <v>119</v>
      </c>
      <c r="O125" s="183"/>
      <c r="P125" s="183"/>
      <c r="Q125" s="183"/>
      <c r="R125" s="183"/>
      <c r="S125" s="183"/>
      <c r="T125" s="183"/>
      <c r="U125" s="183"/>
      <c r="V125" s="183"/>
      <c r="W125" s="183"/>
    </row>
    <row r="126" spans="2:23" ht="15" customHeight="1" x14ac:dyDescent="0.35">
      <c r="B126" s="199" t="s">
        <v>556</v>
      </c>
      <c r="C126" s="128" t="s">
        <v>2551</v>
      </c>
      <c r="D126" s="187">
        <v>2.0700000000000002E-3</v>
      </c>
      <c r="E126" s="187">
        <v>7.0669999999999995E-3</v>
      </c>
      <c r="F126" s="187">
        <v>2.5790000000000001E-3</v>
      </c>
      <c r="G126" s="187">
        <v>4.0000000000000002E-4</v>
      </c>
      <c r="H126" s="187">
        <v>1.4390000000000002E-3</v>
      </c>
      <c r="I126" s="187">
        <v>3.0740000000000003E-3</v>
      </c>
      <c r="J126" s="187">
        <v>1.647E-3</v>
      </c>
      <c r="K126" s="187">
        <v>1.7479999999999998E-3</v>
      </c>
      <c r="L126" s="279">
        <v>1.1711999999999998E-2</v>
      </c>
      <c r="M126" s="279">
        <v>1.3573E-2</v>
      </c>
      <c r="N126" s="196">
        <v>120</v>
      </c>
      <c r="O126" s="183"/>
      <c r="P126" s="183"/>
      <c r="Q126" s="183"/>
      <c r="R126" s="183"/>
      <c r="S126" s="183"/>
      <c r="T126" s="183"/>
      <c r="U126" s="183"/>
      <c r="V126" s="183"/>
      <c r="W126" s="183"/>
    </row>
    <row r="127" spans="2:23" ht="15" customHeight="1" x14ac:dyDescent="0.35">
      <c r="B127" s="210" t="s">
        <v>631</v>
      </c>
      <c r="C127" s="128" t="s">
        <v>2552</v>
      </c>
      <c r="D127" s="187">
        <v>0</v>
      </c>
      <c r="E127" s="187">
        <v>0</v>
      </c>
      <c r="F127" s="187">
        <v>1.6200000000000001E-4</v>
      </c>
      <c r="G127" s="187">
        <v>0</v>
      </c>
      <c r="H127" s="187">
        <v>2.2209999999999999E-3</v>
      </c>
      <c r="I127" s="187">
        <v>3.3579999999999999E-3</v>
      </c>
      <c r="J127" s="187">
        <v>8.7799999999999996E-3</v>
      </c>
      <c r="K127" s="187">
        <v>4.4910000000000002E-3</v>
      </c>
      <c r="L127" s="279">
        <v>1.0659999999999999E-3</v>
      </c>
      <c r="M127" s="279">
        <v>1.2333E-2</v>
      </c>
      <c r="N127" s="196">
        <v>121</v>
      </c>
      <c r="O127" s="197"/>
      <c r="P127" s="197"/>
      <c r="Q127" s="197"/>
      <c r="R127" s="197"/>
      <c r="S127" s="197"/>
      <c r="T127" s="197"/>
      <c r="U127" s="197"/>
      <c r="V127" s="197"/>
      <c r="W127" s="197"/>
    </row>
    <row r="128" spans="2:23" ht="15" customHeight="1" x14ac:dyDescent="0.35">
      <c r="B128" s="128" t="s">
        <v>492</v>
      </c>
      <c r="C128" s="128" t="s">
        <v>2552</v>
      </c>
      <c r="D128" s="187">
        <v>4.0699999999999998E-3</v>
      </c>
      <c r="E128" s="187">
        <v>1.1298000000000001E-2</v>
      </c>
      <c r="F128" s="187">
        <v>1.1946999999999999E-2</v>
      </c>
      <c r="G128" s="187">
        <v>3.836E-3</v>
      </c>
      <c r="H128" s="187">
        <v>1.1075E-2</v>
      </c>
      <c r="I128" s="187">
        <v>8.0300000000000007E-3</v>
      </c>
      <c r="J128" s="187">
        <v>6.0280000000000004E-3</v>
      </c>
      <c r="K128" s="187">
        <v>5.2599999999999999E-3</v>
      </c>
      <c r="L128" s="279">
        <v>1.0146000000000002E-2</v>
      </c>
      <c r="M128" s="279">
        <v>1.1434E-2</v>
      </c>
      <c r="N128" s="196">
        <v>122</v>
      </c>
      <c r="O128" s="183"/>
      <c r="P128" s="183"/>
      <c r="Q128" s="183"/>
      <c r="R128" s="183"/>
      <c r="S128" s="183"/>
      <c r="T128" s="183"/>
      <c r="U128" s="183"/>
      <c r="V128" s="183"/>
      <c r="W128" s="183"/>
    </row>
    <row r="129" spans="2:23" ht="15" customHeight="1" x14ac:dyDescent="0.35">
      <c r="B129" s="128" t="s">
        <v>439</v>
      </c>
      <c r="C129" s="128" t="s">
        <v>2551</v>
      </c>
      <c r="D129" s="187">
        <v>1.2211E-2</v>
      </c>
      <c r="E129" s="187">
        <v>1.5950000000000001E-3</v>
      </c>
      <c r="F129" s="187">
        <v>1.0988000000000001E-2</v>
      </c>
      <c r="G129" s="187">
        <v>6.8040000000000002E-3</v>
      </c>
      <c r="H129" s="187">
        <v>1.2019999999999999E-3</v>
      </c>
      <c r="I129" s="187">
        <v>4.7109999999999999E-3</v>
      </c>
      <c r="J129" s="187">
        <v>4.7530000000000003E-3</v>
      </c>
      <c r="K129" s="187">
        <v>5.6839999999999998E-3</v>
      </c>
      <c r="L129" s="279">
        <v>5.5492E-2</v>
      </c>
      <c r="M129" s="279">
        <v>1.1432000000000001E-2</v>
      </c>
      <c r="N129" s="196">
        <v>123</v>
      </c>
      <c r="O129" s="183"/>
      <c r="P129" s="183"/>
      <c r="Q129" s="183"/>
      <c r="R129" s="183"/>
      <c r="S129" s="183"/>
      <c r="T129" s="183"/>
      <c r="U129" s="183"/>
      <c r="V129" s="183"/>
      <c r="W129" s="183"/>
    </row>
    <row r="130" spans="2:23" ht="15" customHeight="1" x14ac:dyDescent="0.35">
      <c r="B130" s="210" t="s">
        <v>521</v>
      </c>
      <c r="C130" s="128" t="s">
        <v>5175</v>
      </c>
      <c r="D130" s="187">
        <v>2.8040000000000001E-3</v>
      </c>
      <c r="E130" s="187">
        <v>1.08E-3</v>
      </c>
      <c r="F130" s="187">
        <v>6.4260000000000003E-3</v>
      </c>
      <c r="G130" s="187">
        <v>1.426E-3</v>
      </c>
      <c r="H130" s="187">
        <v>2.1609999999999997E-3</v>
      </c>
      <c r="I130" s="187">
        <v>2E-3</v>
      </c>
      <c r="J130" s="187">
        <v>2.1309999999999996E-3</v>
      </c>
      <c r="K130" s="187">
        <v>4.9040000000000004E-3</v>
      </c>
      <c r="L130" s="279">
        <v>8.5290000000000001E-3</v>
      </c>
      <c r="M130" s="279">
        <v>1.1372999999999998E-2</v>
      </c>
      <c r="N130" s="196">
        <v>124</v>
      </c>
      <c r="O130" s="183"/>
      <c r="P130" s="183"/>
      <c r="Q130" s="183"/>
      <c r="R130" s="183"/>
      <c r="S130" s="183"/>
      <c r="T130" s="183"/>
      <c r="U130" s="183"/>
      <c r="V130" s="183"/>
      <c r="W130" s="183"/>
    </row>
    <row r="131" spans="2:23" ht="15" customHeight="1" x14ac:dyDescent="0.35">
      <c r="B131" s="128" t="s">
        <v>415</v>
      </c>
      <c r="C131" s="128" t="s">
        <v>2551</v>
      </c>
      <c r="D131" s="187">
        <v>6.8190000000000004E-3</v>
      </c>
      <c r="E131" s="187">
        <v>2.393E-2</v>
      </c>
      <c r="F131" s="187">
        <v>7.4929999999999997E-3</v>
      </c>
      <c r="G131" s="187">
        <v>1.2716999999999999E-2</v>
      </c>
      <c r="H131" s="187">
        <v>9.3609999999999995E-3</v>
      </c>
      <c r="I131" s="187">
        <v>6.5420000000000001E-3</v>
      </c>
      <c r="J131" s="187">
        <v>3.9789999999999999E-3</v>
      </c>
      <c r="K131" s="187">
        <v>7.613E-3</v>
      </c>
      <c r="L131" s="279">
        <v>2.2230000000000001E-3</v>
      </c>
      <c r="M131" s="279">
        <v>1.1223999999999998E-2</v>
      </c>
      <c r="N131" s="196">
        <v>125</v>
      </c>
      <c r="O131" s="183"/>
      <c r="P131" s="183"/>
      <c r="Q131" s="183"/>
      <c r="R131" s="183"/>
      <c r="S131" s="183"/>
      <c r="T131" s="183"/>
      <c r="U131" s="183"/>
      <c r="V131" s="183"/>
      <c r="W131" s="183"/>
    </row>
    <row r="132" spans="2:23" ht="15" customHeight="1" x14ac:dyDescent="0.35">
      <c r="B132" s="128" t="s">
        <v>444</v>
      </c>
      <c r="C132" s="128" t="s">
        <v>2548</v>
      </c>
      <c r="D132" s="187">
        <v>0</v>
      </c>
      <c r="E132" s="187">
        <v>0</v>
      </c>
      <c r="F132" s="187">
        <v>1.89E-3</v>
      </c>
      <c r="G132" s="187">
        <v>6.097E-3</v>
      </c>
      <c r="H132" s="187">
        <v>9.7520000000000003E-3</v>
      </c>
      <c r="I132" s="187">
        <v>1.0727E-2</v>
      </c>
      <c r="J132" s="187">
        <v>9.7089999999999989E-3</v>
      </c>
      <c r="K132" s="187">
        <v>6.1950000000000009E-3</v>
      </c>
      <c r="L132" s="279">
        <v>2.9069999999999999E-3</v>
      </c>
      <c r="M132" s="279">
        <v>9.7719999999999994E-3</v>
      </c>
      <c r="N132" s="196">
        <v>126</v>
      </c>
      <c r="O132" s="183"/>
      <c r="P132" s="183"/>
      <c r="Q132" s="183"/>
      <c r="R132" s="183"/>
      <c r="S132" s="183"/>
      <c r="T132" s="183"/>
      <c r="U132" s="183"/>
      <c r="V132" s="183"/>
      <c r="W132" s="183"/>
    </row>
    <row r="133" spans="2:23" ht="15" customHeight="1" x14ac:dyDescent="0.35">
      <c r="B133" s="128" t="s">
        <v>529</v>
      </c>
      <c r="C133" s="128" t="s">
        <v>2552</v>
      </c>
      <c r="D133" s="187">
        <v>4.6259999999999999E-3</v>
      </c>
      <c r="E133" s="187">
        <v>4.7749999999999997E-3</v>
      </c>
      <c r="F133" s="187">
        <v>2.3150000000000002E-3</v>
      </c>
      <c r="G133" s="187">
        <v>1.1050000000000001E-3</v>
      </c>
      <c r="H133" s="187">
        <v>1.7780000000000001E-3</v>
      </c>
      <c r="I133" s="187">
        <v>1.714E-3</v>
      </c>
      <c r="J133" s="187">
        <v>3.2260000000000001E-3</v>
      </c>
      <c r="K133" s="187">
        <v>2.8390000000000004E-3</v>
      </c>
      <c r="L133" s="279">
        <v>8.3379999999999999E-3</v>
      </c>
      <c r="M133" s="279">
        <v>8.653000000000001E-3</v>
      </c>
      <c r="N133" s="196">
        <v>127</v>
      </c>
      <c r="O133" s="183"/>
      <c r="P133" s="183"/>
      <c r="Q133" s="183"/>
      <c r="R133" s="183"/>
      <c r="S133" s="183"/>
      <c r="T133" s="183"/>
      <c r="U133" s="183"/>
      <c r="V133" s="183"/>
      <c r="W133" s="183"/>
    </row>
    <row r="134" spans="2:23" ht="15" customHeight="1" x14ac:dyDescent="0.35">
      <c r="B134" s="128" t="s">
        <v>550</v>
      </c>
      <c r="C134" s="128" t="s">
        <v>2555</v>
      </c>
      <c r="D134" s="187">
        <v>2.5700000000000001E-4</v>
      </c>
      <c r="E134" s="187">
        <v>0</v>
      </c>
      <c r="F134" s="187">
        <v>9.7500000000000006E-4</v>
      </c>
      <c r="G134" s="187">
        <v>9.5799999999999998E-4</v>
      </c>
      <c r="H134" s="187">
        <v>1.9099999999999998E-3</v>
      </c>
      <c r="I134" s="187">
        <v>5.96E-3</v>
      </c>
      <c r="J134" s="187">
        <v>7.4389999999999994E-3</v>
      </c>
      <c r="K134" s="187">
        <v>4.1349999999999998E-3</v>
      </c>
      <c r="L134" s="279">
        <v>2.3670000000000002E-3</v>
      </c>
      <c r="M134" s="279">
        <v>8.431000000000001E-3</v>
      </c>
      <c r="N134" s="196">
        <v>128</v>
      </c>
      <c r="O134" s="183"/>
      <c r="P134" s="183"/>
      <c r="Q134" s="183"/>
      <c r="R134" s="183"/>
      <c r="S134" s="183"/>
      <c r="T134" s="183"/>
      <c r="U134" s="183"/>
      <c r="V134" s="183"/>
      <c r="W134" s="183"/>
    </row>
    <row r="135" spans="2:23" ht="15" customHeight="1" x14ac:dyDescent="0.35">
      <c r="B135" s="210" t="s">
        <v>2546</v>
      </c>
      <c r="C135" s="128" t="s">
        <v>2555</v>
      </c>
      <c r="D135" s="187">
        <v>2.1940000000000002E-3</v>
      </c>
      <c r="E135" s="187">
        <v>2.5019999999999999E-3</v>
      </c>
      <c r="F135" s="187">
        <v>3.2320000000000001E-3</v>
      </c>
      <c r="G135" s="187">
        <v>7.4100000000000001E-4</v>
      </c>
      <c r="H135" s="187">
        <v>3.1050000000000001E-3</v>
      </c>
      <c r="I135" s="187">
        <v>5.3540000000000003E-3</v>
      </c>
      <c r="J135" s="187">
        <v>1.289E-2</v>
      </c>
      <c r="K135" s="187">
        <v>5.2060000000000006E-3</v>
      </c>
      <c r="L135" s="279">
        <v>7.6419999999999995E-3</v>
      </c>
      <c r="M135" s="279">
        <v>8.0549999999999997E-3</v>
      </c>
      <c r="N135" s="196">
        <v>129</v>
      </c>
      <c r="O135" s="183"/>
      <c r="P135" s="183"/>
      <c r="Q135" s="183"/>
      <c r="R135" s="183"/>
      <c r="S135" s="183"/>
      <c r="T135" s="183"/>
      <c r="U135" s="183"/>
      <c r="V135" s="183"/>
      <c r="W135" s="183"/>
    </row>
    <row r="136" spans="2:23" ht="15" customHeight="1" x14ac:dyDescent="0.35">
      <c r="B136" s="128" t="s">
        <v>2586</v>
      </c>
      <c r="C136" s="128" t="s">
        <v>5175</v>
      </c>
      <c r="D136" s="187">
        <v>4.9572000000000005E-2</v>
      </c>
      <c r="E136" s="187">
        <v>4.1035999999999996E-2</v>
      </c>
      <c r="F136" s="187">
        <v>5.0567999999999995E-2</v>
      </c>
      <c r="G136" s="187">
        <v>2.8372000000000001E-2</v>
      </c>
      <c r="H136" s="187">
        <v>3.0947000000000002E-2</v>
      </c>
      <c r="I136" s="187">
        <v>1.2427000000000001E-2</v>
      </c>
      <c r="J136" s="187">
        <v>9.6019999999999994E-3</v>
      </c>
      <c r="K136" s="187">
        <v>5.1770000000000002E-3</v>
      </c>
      <c r="L136" s="279">
        <v>2.163E-3</v>
      </c>
      <c r="M136" s="279">
        <v>7.2360000000000002E-3</v>
      </c>
      <c r="N136" s="196">
        <v>130</v>
      </c>
      <c r="O136" s="183"/>
      <c r="P136" s="183"/>
      <c r="Q136" s="183"/>
      <c r="R136" s="183"/>
      <c r="S136" s="183"/>
      <c r="T136" s="183"/>
      <c r="U136" s="183"/>
      <c r="V136" s="183"/>
      <c r="W136" s="183"/>
    </row>
    <row r="137" spans="2:23" ht="15" customHeight="1" x14ac:dyDescent="0.35">
      <c r="B137" s="22" t="s">
        <v>340</v>
      </c>
      <c r="C137" s="128" t="s">
        <v>2551</v>
      </c>
      <c r="D137" s="187">
        <v>9.8039000000000015E-2</v>
      </c>
      <c r="E137" s="187">
        <v>0.12517900000000001</v>
      </c>
      <c r="F137" s="187">
        <v>0.150866</v>
      </c>
      <c r="G137" s="187">
        <v>5.3593000000000002E-2</v>
      </c>
      <c r="H137" s="187">
        <v>4.3771000000000004E-2</v>
      </c>
      <c r="I137" s="187">
        <v>6.881000000000001E-2</v>
      </c>
      <c r="J137" s="187">
        <v>4.9305000000000002E-2</v>
      </c>
      <c r="K137" s="187">
        <v>1.3202999999999999E-2</v>
      </c>
      <c r="L137" s="279">
        <v>1.2989000000000001E-2</v>
      </c>
      <c r="M137" s="279">
        <v>6.875E-3</v>
      </c>
      <c r="N137" s="196">
        <v>131</v>
      </c>
      <c r="O137" s="183"/>
      <c r="P137" s="183"/>
      <c r="Q137" s="183"/>
      <c r="R137" s="183"/>
      <c r="S137" s="183"/>
      <c r="T137" s="183"/>
      <c r="U137" s="183"/>
      <c r="V137" s="183"/>
      <c r="W137" s="183"/>
    </row>
    <row r="138" spans="2:23" ht="15" customHeight="1" x14ac:dyDescent="0.35">
      <c r="B138" s="128" t="s">
        <v>406</v>
      </c>
      <c r="C138" s="128" t="s">
        <v>2552</v>
      </c>
      <c r="D138" s="187">
        <v>7.2910000000000006E-3</v>
      </c>
      <c r="E138" s="187">
        <v>1.573E-3</v>
      </c>
      <c r="F138" s="187">
        <v>1.9088999999999998E-2</v>
      </c>
      <c r="G138" s="187">
        <v>1.4124000000000001E-2</v>
      </c>
      <c r="H138" s="187">
        <v>1.8686000000000001E-2</v>
      </c>
      <c r="I138" s="187">
        <v>3.3791999999999996E-2</v>
      </c>
      <c r="J138" s="187">
        <v>1.9757E-2</v>
      </c>
      <c r="K138" s="187">
        <v>2.5669999999999998E-3</v>
      </c>
      <c r="L138" s="279">
        <v>1.537E-3</v>
      </c>
      <c r="M138" s="279">
        <v>6.7989999999999995E-3</v>
      </c>
      <c r="N138" s="196">
        <v>132</v>
      </c>
      <c r="O138" s="183"/>
      <c r="P138" s="183"/>
      <c r="Q138" s="183"/>
      <c r="R138" s="183"/>
      <c r="S138" s="183"/>
      <c r="T138" s="183"/>
      <c r="U138" s="183"/>
      <c r="V138" s="183"/>
      <c r="W138" s="183"/>
    </row>
    <row r="139" spans="2:23" ht="15" customHeight="1" x14ac:dyDescent="0.35">
      <c r="B139" s="128" t="s">
        <v>523</v>
      </c>
      <c r="C139" s="128" t="s">
        <v>2553</v>
      </c>
      <c r="D139" s="187">
        <v>8.9019999999999985E-3</v>
      </c>
      <c r="E139" s="187">
        <v>1.1101999999999999E-2</v>
      </c>
      <c r="F139" s="187">
        <v>5.4590000000000003E-3</v>
      </c>
      <c r="G139" s="187">
        <v>1.253E-3</v>
      </c>
      <c r="H139" s="187">
        <v>1.6868000000000001E-2</v>
      </c>
      <c r="I139" s="187">
        <v>1.7512E-2</v>
      </c>
      <c r="J139" s="187">
        <v>7.3489999999999996E-3</v>
      </c>
      <c r="K139" s="187">
        <v>4.4679999999999997E-3</v>
      </c>
      <c r="L139" s="279">
        <v>1.4703999999999998E-2</v>
      </c>
      <c r="M139" s="279">
        <v>5.7009999999999995E-3</v>
      </c>
      <c r="N139" s="196">
        <v>133</v>
      </c>
      <c r="O139" s="183"/>
      <c r="P139" s="183"/>
      <c r="Q139" s="183"/>
      <c r="R139" s="183"/>
      <c r="S139" s="183"/>
      <c r="T139" s="183"/>
      <c r="U139" s="183"/>
      <c r="V139" s="183"/>
      <c r="W139" s="183"/>
    </row>
    <row r="140" spans="2:23" ht="15" customHeight="1" x14ac:dyDescent="0.35">
      <c r="B140" s="128" t="s">
        <v>421</v>
      </c>
      <c r="C140" s="128" t="s">
        <v>2555</v>
      </c>
      <c r="D140" s="187">
        <v>1.663E-3</v>
      </c>
      <c r="E140" s="187">
        <v>2.6309999999999997E-3</v>
      </c>
      <c r="F140" s="187">
        <v>3.607E-3</v>
      </c>
      <c r="G140" s="187">
        <v>8.4480000000000006E-3</v>
      </c>
      <c r="H140" s="187">
        <v>4.3000000000000002E-5</v>
      </c>
      <c r="I140" s="187">
        <v>8.1000000000000004E-5</v>
      </c>
      <c r="J140" s="187">
        <v>2.7260000000000001E-3</v>
      </c>
      <c r="K140" s="187">
        <v>6.9099999999999999E-4</v>
      </c>
      <c r="L140" s="279">
        <v>0</v>
      </c>
      <c r="M140" s="279">
        <v>5.6870000000000002E-3</v>
      </c>
      <c r="N140" s="196">
        <v>134</v>
      </c>
      <c r="O140" s="183"/>
      <c r="P140" s="183"/>
      <c r="Q140" s="183"/>
      <c r="R140" s="183"/>
      <c r="S140" s="183"/>
      <c r="T140" s="183"/>
      <c r="U140" s="183"/>
      <c r="V140" s="183"/>
      <c r="W140" s="183"/>
    </row>
    <row r="141" spans="2:23" ht="15" customHeight="1" x14ac:dyDescent="0.35">
      <c r="B141" s="210" t="s">
        <v>505</v>
      </c>
      <c r="C141" s="128" t="s">
        <v>2552</v>
      </c>
      <c r="D141" s="187">
        <v>8.5799999999999993E-4</v>
      </c>
      <c r="E141" s="187">
        <v>1.2199999999999999E-3</v>
      </c>
      <c r="F141" s="187">
        <v>2.062E-3</v>
      </c>
      <c r="G141" s="187">
        <v>1.9589999999999998E-3</v>
      </c>
      <c r="H141" s="187">
        <v>6.8800000000000003E-4</v>
      </c>
      <c r="I141" s="187">
        <v>6.3100000000000005E-4</v>
      </c>
      <c r="J141" s="187">
        <v>1.2509999999999999E-3</v>
      </c>
      <c r="K141" s="187">
        <v>0</v>
      </c>
      <c r="L141" s="279">
        <v>0</v>
      </c>
      <c r="M141" s="279">
        <v>5.5599999999999998E-3</v>
      </c>
      <c r="N141" s="196">
        <v>135</v>
      </c>
      <c r="O141" s="183"/>
      <c r="P141" s="183"/>
      <c r="Q141" s="183"/>
      <c r="R141" s="183"/>
      <c r="S141" s="183"/>
      <c r="T141" s="183"/>
      <c r="U141" s="183"/>
      <c r="V141" s="183"/>
      <c r="W141" s="183"/>
    </row>
    <row r="142" spans="2:23" ht="15" customHeight="1" x14ac:dyDescent="0.35">
      <c r="B142" s="128" t="s">
        <v>446</v>
      </c>
      <c r="C142" s="128" t="s">
        <v>2552</v>
      </c>
      <c r="D142" s="187">
        <v>3.1710000000000002E-3</v>
      </c>
      <c r="E142" s="187">
        <v>1.5886999999999998E-2</v>
      </c>
      <c r="F142" s="187">
        <v>7.6169999999999996E-3</v>
      </c>
      <c r="G142" s="187">
        <v>1.4086999999999999E-2</v>
      </c>
      <c r="H142" s="187">
        <v>2.6119999999999997E-2</v>
      </c>
      <c r="I142" s="187">
        <v>7.7009999999999995E-3</v>
      </c>
      <c r="J142" s="187">
        <v>6.1913999999999997E-2</v>
      </c>
      <c r="K142" s="187">
        <v>1.4988999999999999E-2</v>
      </c>
      <c r="L142" s="279">
        <v>2.1131E-2</v>
      </c>
      <c r="M142" s="279">
        <v>5.3819999999999996E-3</v>
      </c>
      <c r="N142" s="196">
        <v>136</v>
      </c>
      <c r="O142" s="183"/>
      <c r="P142" s="183"/>
      <c r="Q142" s="183"/>
      <c r="R142" s="183"/>
      <c r="S142" s="183"/>
      <c r="T142" s="183"/>
      <c r="U142" s="183"/>
      <c r="V142" s="183"/>
      <c r="W142" s="183"/>
    </row>
    <row r="143" spans="2:23" ht="15" customHeight="1" x14ac:dyDescent="0.35">
      <c r="B143" s="128" t="s">
        <v>5080</v>
      </c>
      <c r="C143" s="128" t="s">
        <v>2552</v>
      </c>
      <c r="D143" s="187">
        <v>4.6138999999999999E-2</v>
      </c>
      <c r="E143" s="187">
        <v>2.4559999999999998E-3</v>
      </c>
      <c r="F143" s="187">
        <v>2.9309000000000002E-2</v>
      </c>
      <c r="G143" s="187">
        <v>1.6938000000000002E-2</v>
      </c>
      <c r="H143" s="187">
        <v>2.3484999999999999E-2</v>
      </c>
      <c r="I143" s="187">
        <v>8.1399999999999997E-3</v>
      </c>
      <c r="J143" s="187">
        <v>1.8588E-2</v>
      </c>
      <c r="K143" s="187">
        <v>3.1540000000000006E-3</v>
      </c>
      <c r="L143" s="279">
        <v>4.2069999999999998E-3</v>
      </c>
      <c r="M143" s="279">
        <v>5.2220000000000001E-3</v>
      </c>
      <c r="N143" s="196">
        <v>137</v>
      </c>
      <c r="O143" s="183"/>
      <c r="P143" s="183"/>
      <c r="Q143" s="183"/>
      <c r="R143" s="183"/>
      <c r="S143" s="183"/>
      <c r="T143" s="183"/>
      <c r="U143" s="183"/>
      <c r="V143" s="183"/>
      <c r="W143" s="183"/>
    </row>
    <row r="144" spans="2:23" ht="15" customHeight="1" x14ac:dyDescent="0.35">
      <c r="B144" s="128" t="s">
        <v>456</v>
      </c>
      <c r="C144" s="128" t="s">
        <v>5175</v>
      </c>
      <c r="D144" s="187">
        <v>4.1710000000000002E-3</v>
      </c>
      <c r="E144" s="187">
        <v>3.784E-3</v>
      </c>
      <c r="F144" s="187">
        <v>1.441E-3</v>
      </c>
      <c r="G144" s="187">
        <v>7.0010000000000003E-3</v>
      </c>
      <c r="H144" s="187">
        <v>1.5882E-2</v>
      </c>
      <c r="I144" s="187">
        <v>6.856000000000001E-3</v>
      </c>
      <c r="J144" s="187">
        <v>7.4570000000000001E-3</v>
      </c>
      <c r="K144" s="187">
        <v>3.1099999999999999E-3</v>
      </c>
      <c r="L144" s="279">
        <v>4.8279999999999998E-3</v>
      </c>
      <c r="M144" s="279">
        <v>5.0799999999999994E-3</v>
      </c>
      <c r="N144" s="196">
        <v>138</v>
      </c>
      <c r="O144" s="183"/>
      <c r="P144" s="183"/>
      <c r="Q144" s="183"/>
      <c r="R144" s="183"/>
      <c r="S144" s="183"/>
      <c r="T144" s="183"/>
      <c r="U144" s="183"/>
      <c r="V144" s="183"/>
      <c r="W144" s="183"/>
    </row>
    <row r="145" spans="2:23" ht="15" customHeight="1" x14ac:dyDescent="0.35">
      <c r="B145" s="128" t="s">
        <v>2539</v>
      </c>
      <c r="C145" s="128" t="s">
        <v>2555</v>
      </c>
      <c r="D145" s="187">
        <v>0</v>
      </c>
      <c r="E145" s="187">
        <v>0</v>
      </c>
      <c r="F145" s="187">
        <v>8.03E-4</v>
      </c>
      <c r="G145" s="187">
        <v>0</v>
      </c>
      <c r="H145" s="187">
        <v>2.3609999999999998E-3</v>
      </c>
      <c r="I145" s="187">
        <v>0</v>
      </c>
      <c r="J145" s="187">
        <v>6.1749999999999999E-3</v>
      </c>
      <c r="K145" s="187">
        <v>8.6200000000000014E-4</v>
      </c>
      <c r="L145" s="279">
        <v>8.2000000000000001E-5</v>
      </c>
      <c r="M145" s="279">
        <v>4.8789999999999997E-3</v>
      </c>
      <c r="N145" s="196">
        <v>139</v>
      </c>
      <c r="O145" s="183"/>
      <c r="P145" s="183"/>
      <c r="Q145" s="183"/>
      <c r="R145" s="183"/>
      <c r="S145" s="183"/>
      <c r="T145" s="183"/>
      <c r="U145" s="183"/>
      <c r="V145" s="183"/>
      <c r="W145" s="183"/>
    </row>
    <row r="146" spans="2:23" ht="15" customHeight="1" x14ac:dyDescent="0.35">
      <c r="B146" s="128" t="s">
        <v>460</v>
      </c>
      <c r="C146" s="128" t="s">
        <v>2552</v>
      </c>
      <c r="D146" s="187">
        <v>1.8051999999999999E-2</v>
      </c>
      <c r="E146" s="187">
        <v>5.9900000000000003E-4</v>
      </c>
      <c r="F146" s="187">
        <v>4.7989999999999994E-3</v>
      </c>
      <c r="G146" s="187">
        <v>8.0929999999999995E-3</v>
      </c>
      <c r="H146" s="187">
        <v>8.7589999999999994E-3</v>
      </c>
      <c r="I146" s="187">
        <v>1.8987E-2</v>
      </c>
      <c r="J146" s="187">
        <v>7.0620000000000006E-3</v>
      </c>
      <c r="K146" s="187">
        <v>4.3709999999999999E-3</v>
      </c>
      <c r="L146" s="279">
        <v>1.1262000000000001E-2</v>
      </c>
      <c r="M146" s="279">
        <v>4.6629999999999996E-3</v>
      </c>
      <c r="N146" s="196">
        <v>140</v>
      </c>
      <c r="O146" s="183"/>
      <c r="P146" s="183"/>
      <c r="Q146" s="183"/>
      <c r="R146" s="183"/>
      <c r="S146" s="183"/>
      <c r="T146" s="183"/>
      <c r="U146" s="183"/>
      <c r="V146" s="183"/>
      <c r="W146" s="183"/>
    </row>
    <row r="147" spans="2:23" ht="15" customHeight="1" x14ac:dyDescent="0.35">
      <c r="B147" s="128" t="s">
        <v>543</v>
      </c>
      <c r="C147" s="128" t="s">
        <v>2548</v>
      </c>
      <c r="D147" s="187">
        <v>1.9619999999999999E-2</v>
      </c>
      <c r="E147" s="187">
        <v>0</v>
      </c>
      <c r="F147" s="187">
        <v>0</v>
      </c>
      <c r="G147" s="187">
        <v>5.04E-4</v>
      </c>
      <c r="H147" s="187">
        <v>3.4100000000000005E-4</v>
      </c>
      <c r="I147" s="187">
        <v>1.4807000000000001E-2</v>
      </c>
      <c r="J147" s="187">
        <v>7.5320000000000005E-3</v>
      </c>
      <c r="K147" s="187">
        <v>6.8780000000000004E-3</v>
      </c>
      <c r="L147" s="279">
        <v>7.4979999999999995E-3</v>
      </c>
      <c r="M147" s="279">
        <v>4.5459999999999997E-3</v>
      </c>
      <c r="N147" s="196">
        <v>141</v>
      </c>
      <c r="O147" s="183"/>
      <c r="P147" s="183"/>
      <c r="Q147" s="183"/>
      <c r="R147" s="183"/>
      <c r="S147" s="183"/>
      <c r="T147" s="183"/>
      <c r="U147" s="183"/>
      <c r="V147" s="183"/>
      <c r="W147" s="183"/>
    </row>
    <row r="148" spans="2:23" ht="15" customHeight="1" x14ac:dyDescent="0.25">
      <c r="B148" s="128" t="s">
        <v>474</v>
      </c>
      <c r="C148" s="128" t="s">
        <v>2555</v>
      </c>
      <c r="D148" s="187">
        <v>4.3560000000000005E-3</v>
      </c>
      <c r="E148" s="187">
        <v>2.235E-3</v>
      </c>
      <c r="F148" s="187">
        <v>7.1679999999999999E-3</v>
      </c>
      <c r="G148" s="187">
        <v>3.3639999999999998E-3</v>
      </c>
      <c r="H148" s="187">
        <v>8.5339999999999999E-3</v>
      </c>
      <c r="I148" s="187">
        <v>1.1162E-2</v>
      </c>
      <c r="J148" s="187">
        <v>2.4549999999999997E-3</v>
      </c>
      <c r="K148" s="187">
        <v>5.5300000000000002E-3</v>
      </c>
      <c r="L148" s="279">
        <v>8.294000000000001E-3</v>
      </c>
      <c r="M148" s="279">
        <v>4.2880000000000001E-3</v>
      </c>
      <c r="N148" s="196">
        <v>142</v>
      </c>
    </row>
    <row r="149" spans="2:23" ht="15" customHeight="1" x14ac:dyDescent="0.35">
      <c r="B149" s="128" t="s">
        <v>2567</v>
      </c>
      <c r="C149" s="128" t="s">
        <v>2551</v>
      </c>
      <c r="D149" s="187">
        <v>3.1489000000000003E-2</v>
      </c>
      <c r="E149" s="187">
        <v>1.8884999999999999E-2</v>
      </c>
      <c r="F149" s="187">
        <v>8.7239999999999991E-3</v>
      </c>
      <c r="G149" s="187">
        <v>7.8650000000000005E-3</v>
      </c>
      <c r="H149" s="187">
        <v>2.1284999999999998E-2</v>
      </c>
      <c r="I149" s="187">
        <v>5.2390000000000006E-3</v>
      </c>
      <c r="J149" s="187">
        <v>1.6200000000000001E-4</v>
      </c>
      <c r="K149" s="187">
        <v>0</v>
      </c>
      <c r="L149" s="279">
        <v>1.676E-3</v>
      </c>
      <c r="M149" s="279">
        <v>3.8890000000000001E-3</v>
      </c>
      <c r="N149" s="196">
        <v>143</v>
      </c>
      <c r="O149" s="183"/>
      <c r="P149" s="183"/>
      <c r="Q149" s="183"/>
      <c r="R149" s="183"/>
      <c r="S149" s="183"/>
      <c r="T149" s="183"/>
      <c r="U149" s="183"/>
      <c r="V149" s="183"/>
      <c r="W149" s="183"/>
    </row>
    <row r="150" spans="2:23" ht="15" customHeight="1" x14ac:dyDescent="0.35">
      <c r="B150" s="128" t="s">
        <v>5081</v>
      </c>
      <c r="C150" s="128" t="s">
        <v>2552</v>
      </c>
      <c r="D150" s="187">
        <v>1.3780000000000001E-3</v>
      </c>
      <c r="E150" s="187">
        <v>9.0540000000000013E-3</v>
      </c>
      <c r="F150" s="187">
        <v>4.2143999999999994E-2</v>
      </c>
      <c r="G150" s="187">
        <v>2.6740000000000002E-3</v>
      </c>
      <c r="H150" s="187">
        <v>2.4299999999999999E-3</v>
      </c>
      <c r="I150" s="187">
        <v>2.568E-3</v>
      </c>
      <c r="J150" s="187">
        <v>3.0339999999999998E-3</v>
      </c>
      <c r="K150" s="187">
        <v>4.1359999999999999E-3</v>
      </c>
      <c r="L150" s="279">
        <v>8.8950000000000001E-3</v>
      </c>
      <c r="M150" s="279">
        <v>3.839E-3</v>
      </c>
      <c r="N150" s="196">
        <v>144</v>
      </c>
      <c r="O150" s="183"/>
      <c r="P150" s="183"/>
      <c r="Q150" s="183"/>
      <c r="R150" s="183"/>
      <c r="S150" s="183"/>
      <c r="T150" s="183"/>
      <c r="U150" s="183"/>
      <c r="V150" s="183"/>
      <c r="W150" s="183"/>
    </row>
    <row r="151" spans="2:23" ht="15" customHeight="1" x14ac:dyDescent="0.35">
      <c r="B151" s="210" t="s">
        <v>622</v>
      </c>
      <c r="C151" s="128" t="s">
        <v>2554</v>
      </c>
      <c r="D151" s="187">
        <v>7.2269999999999999E-3</v>
      </c>
      <c r="E151" s="187">
        <v>0</v>
      </c>
      <c r="F151" s="187">
        <v>0</v>
      </c>
      <c r="G151" s="187">
        <v>0</v>
      </c>
      <c r="H151" s="187">
        <v>2.3530000000000001E-3</v>
      </c>
      <c r="I151" s="187">
        <v>7.672E-3</v>
      </c>
      <c r="J151" s="187">
        <v>4.3510000000000007E-3</v>
      </c>
      <c r="K151" s="187">
        <v>3.8560000000000001E-3</v>
      </c>
      <c r="L151" s="279">
        <v>5.7359999999999998E-3</v>
      </c>
      <c r="M151" s="279">
        <v>3.3789999999999996E-3</v>
      </c>
      <c r="N151" s="196">
        <v>145</v>
      </c>
      <c r="O151" s="183"/>
      <c r="P151" s="183"/>
      <c r="Q151" s="183"/>
      <c r="R151" s="183"/>
      <c r="S151" s="183"/>
      <c r="T151" s="183"/>
      <c r="U151" s="183"/>
      <c r="V151" s="183"/>
      <c r="W151" s="183"/>
    </row>
    <row r="152" spans="2:23" ht="15" customHeight="1" x14ac:dyDescent="0.35">
      <c r="B152" s="210" t="s">
        <v>393</v>
      </c>
      <c r="C152" s="128" t="s">
        <v>2551</v>
      </c>
      <c r="D152" s="187">
        <v>1.2440000000000001E-3</v>
      </c>
      <c r="E152" s="187">
        <v>1.124E-3</v>
      </c>
      <c r="F152" s="187">
        <v>1.382E-3</v>
      </c>
      <c r="G152" s="187">
        <v>2.4225999999999998E-2</v>
      </c>
      <c r="H152" s="187">
        <v>3.4136E-2</v>
      </c>
      <c r="I152" s="187">
        <v>5.8349999999999999E-3</v>
      </c>
      <c r="J152" s="187">
        <v>1.7878999999999999E-2</v>
      </c>
      <c r="K152" s="187">
        <v>3.2400000000000001E-4</v>
      </c>
      <c r="L152" s="279">
        <v>0</v>
      </c>
      <c r="M152" s="279">
        <v>3.2699999999999999E-3</v>
      </c>
      <c r="N152" s="196">
        <v>146</v>
      </c>
      <c r="O152" s="183"/>
      <c r="P152" s="183"/>
      <c r="Q152" s="183"/>
      <c r="R152" s="183"/>
      <c r="S152" s="183"/>
      <c r="T152" s="183"/>
      <c r="U152" s="183"/>
      <c r="V152" s="183"/>
      <c r="W152" s="183"/>
    </row>
    <row r="153" spans="2:23" ht="15" customHeight="1" x14ac:dyDescent="0.35">
      <c r="B153" s="128" t="s">
        <v>367</v>
      </c>
      <c r="C153" s="128" t="s">
        <v>2552</v>
      </c>
      <c r="D153" s="187">
        <v>1.1524E-2</v>
      </c>
      <c r="E153" s="187">
        <v>1.7167000000000002E-2</v>
      </c>
      <c r="F153" s="187">
        <v>1.5675999999999999E-2</v>
      </c>
      <c r="G153" s="187">
        <v>3.2419000000000003E-2</v>
      </c>
      <c r="H153" s="187">
        <v>1.4253999999999999E-2</v>
      </c>
      <c r="I153" s="187">
        <v>5.9080000000000001E-3</v>
      </c>
      <c r="J153" s="187">
        <v>9.1629999999999993E-3</v>
      </c>
      <c r="K153" s="187">
        <v>5.9930000000000001E-3</v>
      </c>
      <c r="L153" s="279">
        <v>1.781E-3</v>
      </c>
      <c r="M153" s="279">
        <v>3.2160000000000001E-3</v>
      </c>
      <c r="N153" s="196">
        <v>147</v>
      </c>
      <c r="O153" s="183"/>
      <c r="P153" s="183"/>
      <c r="Q153" s="183"/>
      <c r="R153" s="183"/>
      <c r="S153" s="183"/>
      <c r="T153" s="183"/>
      <c r="U153" s="183"/>
      <c r="V153" s="183"/>
      <c r="W153" s="183"/>
    </row>
    <row r="154" spans="2:23" ht="15" customHeight="1" x14ac:dyDescent="0.35">
      <c r="B154" s="128" t="s">
        <v>394</v>
      </c>
      <c r="C154" s="128" t="s">
        <v>2553</v>
      </c>
      <c r="D154" s="187">
        <v>7.8440000000000003E-3</v>
      </c>
      <c r="E154" s="187">
        <v>8.8409999999999999E-3</v>
      </c>
      <c r="F154" s="187">
        <v>5.3690000000000005E-3</v>
      </c>
      <c r="G154" s="187">
        <v>1.9314999999999999E-2</v>
      </c>
      <c r="H154" s="187">
        <v>3.1730999999999995E-2</v>
      </c>
      <c r="I154" s="187">
        <v>2.5144999999999997E-2</v>
      </c>
      <c r="J154" s="187">
        <v>1.9376000000000001E-2</v>
      </c>
      <c r="K154" s="187">
        <v>1.0936E-2</v>
      </c>
      <c r="L154" s="279">
        <v>8.2310000000000005E-3</v>
      </c>
      <c r="M154" s="279">
        <v>2.6150000000000001E-3</v>
      </c>
      <c r="N154" s="196">
        <v>148</v>
      </c>
      <c r="O154" s="183"/>
      <c r="P154" s="183"/>
      <c r="Q154" s="183"/>
      <c r="R154" s="183"/>
      <c r="S154" s="183"/>
      <c r="T154" s="183"/>
      <c r="U154" s="183"/>
      <c r="V154" s="183"/>
      <c r="W154" s="183"/>
    </row>
    <row r="155" spans="2:23" ht="15" customHeight="1" x14ac:dyDescent="0.25">
      <c r="B155" s="210" t="s">
        <v>566</v>
      </c>
      <c r="C155" s="128" t="s">
        <v>2555</v>
      </c>
      <c r="D155" s="187">
        <v>0</v>
      </c>
      <c r="E155" s="187">
        <v>8.6000000000000003E-5</v>
      </c>
      <c r="F155" s="187">
        <v>0</v>
      </c>
      <c r="G155" s="187">
        <v>4.3000000000000002E-5</v>
      </c>
      <c r="H155" s="187">
        <v>1.15E-4</v>
      </c>
      <c r="I155" s="187">
        <v>6.2600000000000004E-4</v>
      </c>
      <c r="J155" s="187">
        <v>4.4010000000000004E-3</v>
      </c>
      <c r="K155" s="187">
        <v>4.8450000000000003E-3</v>
      </c>
      <c r="L155" s="279">
        <v>1.7620000000000001E-3</v>
      </c>
      <c r="M155" s="279">
        <v>2.0430000000000001E-3</v>
      </c>
      <c r="N155" s="196">
        <v>149</v>
      </c>
    </row>
    <row r="156" spans="2:23" ht="15" customHeight="1" x14ac:dyDescent="0.35">
      <c r="B156" s="128" t="s">
        <v>2565</v>
      </c>
      <c r="C156" s="128" t="s">
        <v>2552</v>
      </c>
      <c r="D156" s="187">
        <v>1.0152999999999999E-2</v>
      </c>
      <c r="E156" s="187">
        <v>1.3973999999999999E-2</v>
      </c>
      <c r="F156" s="187">
        <v>2.0742E-2</v>
      </c>
      <c r="G156" s="187">
        <v>1.1812E-2</v>
      </c>
      <c r="H156" s="187">
        <v>1.0736999999999998E-2</v>
      </c>
      <c r="I156" s="187">
        <v>8.4799999999999997E-3</v>
      </c>
      <c r="J156" s="187">
        <v>4.7710000000000001E-3</v>
      </c>
      <c r="K156" s="187">
        <v>2.562E-3</v>
      </c>
      <c r="L156" s="279">
        <v>9.0700000000000004E-4</v>
      </c>
      <c r="M156" s="279">
        <v>1.745E-3</v>
      </c>
      <c r="N156" s="196">
        <v>150</v>
      </c>
      <c r="O156" s="183"/>
      <c r="P156" s="183"/>
      <c r="Q156" s="183"/>
      <c r="R156" s="183"/>
      <c r="S156" s="183"/>
      <c r="T156" s="183"/>
      <c r="U156" s="183"/>
      <c r="V156" s="183"/>
      <c r="W156" s="183"/>
    </row>
    <row r="157" spans="2:23" ht="15" customHeight="1" x14ac:dyDescent="0.25">
      <c r="B157" s="210" t="s">
        <v>472</v>
      </c>
      <c r="C157" s="128" t="s">
        <v>2551</v>
      </c>
      <c r="D157" s="187">
        <v>0</v>
      </c>
      <c r="E157" s="187">
        <v>0</v>
      </c>
      <c r="F157" s="187">
        <v>1.3563E-2</v>
      </c>
      <c r="G157" s="187">
        <v>5.4099999999999999E-3</v>
      </c>
      <c r="H157" s="187">
        <v>1.7950000000000002E-3</v>
      </c>
      <c r="I157" s="187">
        <v>1.7569999999999999E-3</v>
      </c>
      <c r="J157" s="187">
        <v>3.8240000000000001E-3</v>
      </c>
      <c r="K157" s="187">
        <v>0</v>
      </c>
      <c r="L157" s="279">
        <v>8.7999999999999998E-5</v>
      </c>
      <c r="M157" s="279">
        <v>1.6619999999999998E-3</v>
      </c>
      <c r="N157" s="196">
        <v>151</v>
      </c>
    </row>
    <row r="158" spans="2:23" ht="15" customHeight="1" x14ac:dyDescent="0.35">
      <c r="B158" s="128" t="s">
        <v>431</v>
      </c>
      <c r="C158" s="128" t="s">
        <v>2553</v>
      </c>
      <c r="D158" s="187">
        <v>2.104E-3</v>
      </c>
      <c r="E158" s="187">
        <v>1.6895999999999998E-2</v>
      </c>
      <c r="F158" s="187">
        <v>1.4922000000000001E-2</v>
      </c>
      <c r="G158" s="187">
        <v>1.2218E-2</v>
      </c>
      <c r="H158" s="187">
        <v>2.0168999999999999E-2</v>
      </c>
      <c r="I158" s="187">
        <v>1.3443E-2</v>
      </c>
      <c r="J158" s="187">
        <v>3.186E-3</v>
      </c>
      <c r="K158" s="187">
        <v>2.0000000000000001E-4</v>
      </c>
      <c r="L158" s="279">
        <v>4.0499999999999998E-4</v>
      </c>
      <c r="M158" s="279">
        <v>1.3469999999999999E-3</v>
      </c>
      <c r="N158" s="196">
        <v>152</v>
      </c>
      <c r="O158" s="183"/>
      <c r="P158" s="183"/>
      <c r="Q158" s="183"/>
      <c r="R158" s="183"/>
      <c r="S158" s="183"/>
      <c r="T158" s="183"/>
      <c r="U158" s="183"/>
      <c r="V158" s="183"/>
      <c r="W158" s="183"/>
    </row>
    <row r="159" spans="2:23" ht="15" customHeight="1" x14ac:dyDescent="0.35">
      <c r="B159" s="128" t="s">
        <v>514</v>
      </c>
      <c r="C159" s="128" t="s">
        <v>2551</v>
      </c>
      <c r="D159" s="187">
        <v>5.9400000000000002E-4</v>
      </c>
      <c r="E159" s="187">
        <v>3.2060000000000001E-3</v>
      </c>
      <c r="F159" s="187">
        <v>2.8760000000000001E-3</v>
      </c>
      <c r="G159" s="187">
        <v>1.3569999999999999E-3</v>
      </c>
      <c r="H159" s="187">
        <v>2.8609999999999998E-3</v>
      </c>
      <c r="I159" s="187">
        <v>9.5060000000000006E-3</v>
      </c>
      <c r="J159" s="187">
        <v>3.2779999999999997E-3</v>
      </c>
      <c r="K159" s="187">
        <v>1.5169999999999999E-3</v>
      </c>
      <c r="L159" s="279">
        <v>2.588E-3</v>
      </c>
      <c r="M159" s="279">
        <v>1.0740000000000001E-3</v>
      </c>
      <c r="N159" s="196">
        <v>153</v>
      </c>
      <c r="O159" s="183"/>
      <c r="P159" s="183"/>
      <c r="Q159" s="183"/>
      <c r="R159" s="183"/>
      <c r="S159" s="183"/>
      <c r="T159" s="183"/>
      <c r="U159" s="183"/>
      <c r="V159" s="183"/>
      <c r="W159" s="183"/>
    </row>
    <row r="160" spans="2:23" ht="15" customHeight="1" x14ac:dyDescent="0.35">
      <c r="B160" s="210" t="s">
        <v>2570</v>
      </c>
      <c r="C160" s="128" t="s">
        <v>2555</v>
      </c>
      <c r="D160" s="187">
        <v>7.4399999999999998E-4</v>
      </c>
      <c r="E160" s="187">
        <v>7.5099999999999993E-4</v>
      </c>
      <c r="F160" s="187">
        <v>1.446E-3</v>
      </c>
      <c r="G160" s="187">
        <v>0</v>
      </c>
      <c r="H160" s="187">
        <v>0</v>
      </c>
      <c r="I160" s="187">
        <v>3.1199999999999999E-4</v>
      </c>
      <c r="J160" s="187">
        <v>0</v>
      </c>
      <c r="K160" s="187">
        <v>1.4E-5</v>
      </c>
      <c r="L160" s="279">
        <v>2.4000000000000001E-5</v>
      </c>
      <c r="M160" s="279">
        <v>9.6299999999999999E-4</v>
      </c>
      <c r="N160" s="196">
        <v>154</v>
      </c>
      <c r="O160" s="183"/>
      <c r="P160" s="183"/>
      <c r="Q160" s="183"/>
      <c r="R160" s="183"/>
      <c r="S160" s="183"/>
      <c r="T160" s="183"/>
      <c r="U160" s="183"/>
      <c r="V160" s="183"/>
      <c r="W160" s="183"/>
    </row>
    <row r="161" spans="2:23" ht="15" customHeight="1" x14ac:dyDescent="0.35">
      <c r="B161" s="128" t="s">
        <v>542</v>
      </c>
      <c r="C161" s="128" t="s">
        <v>2555</v>
      </c>
      <c r="D161" s="187">
        <v>7.45E-4</v>
      </c>
      <c r="E161" s="187">
        <v>0</v>
      </c>
      <c r="F161" s="187">
        <v>3.6759999999999996E-3</v>
      </c>
      <c r="G161" s="187">
        <v>5.13E-4</v>
      </c>
      <c r="H161" s="187">
        <v>1.426E-3</v>
      </c>
      <c r="I161" s="187">
        <v>1.8340000000000001E-3</v>
      </c>
      <c r="J161" s="187">
        <v>1.7340000000000001E-3</v>
      </c>
      <c r="K161" s="187">
        <v>7.6199999999999998E-4</v>
      </c>
      <c r="L161" s="279">
        <v>2.99E-3</v>
      </c>
      <c r="M161" s="279">
        <v>8.8100000000000006E-4</v>
      </c>
      <c r="N161" s="196">
        <v>155</v>
      </c>
      <c r="O161" s="183"/>
      <c r="P161" s="183"/>
      <c r="Q161" s="183"/>
      <c r="R161" s="183"/>
      <c r="S161" s="183"/>
      <c r="T161" s="183"/>
      <c r="U161" s="183"/>
      <c r="V161" s="183"/>
      <c r="W161" s="183"/>
    </row>
    <row r="162" spans="2:23" ht="15" customHeight="1" x14ac:dyDescent="0.35">
      <c r="B162" s="210" t="s">
        <v>650</v>
      </c>
      <c r="C162" s="128" t="s">
        <v>2552</v>
      </c>
      <c r="D162" s="187">
        <v>0</v>
      </c>
      <c r="E162" s="187">
        <v>0</v>
      </c>
      <c r="F162" s="187">
        <v>0</v>
      </c>
      <c r="G162" s="187">
        <v>0</v>
      </c>
      <c r="H162" s="187">
        <v>3.8999999999999999E-4</v>
      </c>
      <c r="I162" s="187">
        <v>4.2900000000000002E-4</v>
      </c>
      <c r="J162" s="187">
        <v>1.2899999999999999E-4</v>
      </c>
      <c r="K162" s="187">
        <v>1.165E-3</v>
      </c>
      <c r="L162" s="279">
        <v>2.9009999999999999E-3</v>
      </c>
      <c r="M162" s="279">
        <v>8.6800000000000006E-4</v>
      </c>
      <c r="N162" s="196">
        <v>156</v>
      </c>
      <c r="O162" s="183"/>
      <c r="P162" s="183"/>
      <c r="Q162" s="183"/>
      <c r="R162" s="183"/>
      <c r="S162" s="183"/>
      <c r="T162" s="183"/>
      <c r="U162" s="183"/>
      <c r="V162" s="183"/>
      <c r="W162" s="183"/>
    </row>
    <row r="163" spans="2:23" ht="15" customHeight="1" x14ac:dyDescent="0.35">
      <c r="B163" s="210" t="s">
        <v>571</v>
      </c>
      <c r="C163" s="128" t="s">
        <v>5175</v>
      </c>
      <c r="D163" s="187">
        <v>1.121E-3</v>
      </c>
      <c r="E163" s="187">
        <v>1.6799999999999999E-4</v>
      </c>
      <c r="F163" s="187">
        <v>1.0610000000000001E-3</v>
      </c>
      <c r="G163" s="187">
        <v>0</v>
      </c>
      <c r="H163" s="187">
        <v>1.4989999999999999E-3</v>
      </c>
      <c r="I163" s="187">
        <v>1.1429999999999999E-3</v>
      </c>
      <c r="J163" s="187">
        <v>5.176E-3</v>
      </c>
      <c r="K163" s="187">
        <v>5.6999999999999998E-4</v>
      </c>
      <c r="L163" s="279">
        <v>1.4830000000000002E-3</v>
      </c>
      <c r="M163" s="279">
        <v>8.2700000000000004E-4</v>
      </c>
      <c r="N163" s="196">
        <v>157</v>
      </c>
      <c r="O163" s="183"/>
      <c r="P163" s="183"/>
      <c r="Q163" s="183"/>
      <c r="R163" s="183"/>
      <c r="S163" s="183"/>
      <c r="T163" s="183"/>
      <c r="U163" s="183"/>
      <c r="V163" s="183"/>
      <c r="W163" s="183"/>
    </row>
    <row r="164" spans="2:23" ht="15" customHeight="1" x14ac:dyDescent="0.35">
      <c r="B164" s="128" t="s">
        <v>453</v>
      </c>
      <c r="C164" s="128" t="s">
        <v>2551</v>
      </c>
      <c r="D164" s="187">
        <v>7.5799999999999999E-4</v>
      </c>
      <c r="E164" s="187">
        <v>7.4310000000000001E-3</v>
      </c>
      <c r="F164" s="187">
        <v>1.016E-3</v>
      </c>
      <c r="G164" s="187">
        <v>7.0080000000000003E-3</v>
      </c>
      <c r="H164" s="187">
        <v>5.8790000000000005E-3</v>
      </c>
      <c r="I164" s="187">
        <v>2.7369999999999998E-3</v>
      </c>
      <c r="J164" s="187">
        <v>1.35E-4</v>
      </c>
      <c r="K164" s="187">
        <v>8.8199999999999997E-4</v>
      </c>
      <c r="L164" s="279">
        <v>3.4199999999999996E-4</v>
      </c>
      <c r="M164" s="279">
        <v>6.730000000000001E-4</v>
      </c>
      <c r="N164" s="196">
        <v>158</v>
      </c>
      <c r="O164" s="183"/>
      <c r="P164" s="183"/>
      <c r="Q164" s="183"/>
      <c r="R164" s="183"/>
      <c r="S164" s="183"/>
      <c r="T164" s="183"/>
      <c r="U164" s="183"/>
      <c r="V164" s="183"/>
      <c r="W164" s="183"/>
    </row>
    <row r="165" spans="2:23" ht="15" customHeight="1" x14ac:dyDescent="0.35">
      <c r="B165" s="128" t="s">
        <v>2584</v>
      </c>
      <c r="C165" s="128" t="s">
        <v>2555</v>
      </c>
      <c r="D165" s="187">
        <v>5.1110000000000001E-3</v>
      </c>
      <c r="E165" s="187">
        <v>1.279E-3</v>
      </c>
      <c r="F165" s="187">
        <v>1.6559999999999999E-3</v>
      </c>
      <c r="G165" s="187">
        <v>1.7609999999999998E-3</v>
      </c>
      <c r="H165" s="187">
        <v>6.7939999999999997E-3</v>
      </c>
      <c r="I165" s="187">
        <v>9.1700000000000006E-4</v>
      </c>
      <c r="J165" s="187">
        <v>2.1599999999999999E-4</v>
      </c>
      <c r="K165" s="187">
        <v>3.5599999999999998E-4</v>
      </c>
      <c r="L165" s="279">
        <v>1.6870000000000001E-3</v>
      </c>
      <c r="M165" s="279">
        <v>6.7000000000000002E-4</v>
      </c>
      <c r="N165" s="196">
        <v>159</v>
      </c>
      <c r="O165" s="183"/>
      <c r="P165" s="183"/>
      <c r="Q165" s="183"/>
      <c r="R165" s="183"/>
      <c r="S165" s="183"/>
      <c r="T165" s="183"/>
      <c r="U165" s="183"/>
      <c r="V165" s="183"/>
      <c r="W165" s="183"/>
    </row>
    <row r="166" spans="2:23" ht="15" customHeight="1" x14ac:dyDescent="0.35">
      <c r="B166" s="128" t="s">
        <v>547</v>
      </c>
      <c r="C166" s="128" t="s">
        <v>2552</v>
      </c>
      <c r="D166" s="187">
        <v>8.9459999999999991E-3</v>
      </c>
      <c r="E166" s="187">
        <v>0</v>
      </c>
      <c r="F166" s="187">
        <v>1.8550000000000001E-3</v>
      </c>
      <c r="G166" s="187">
        <v>4.5800000000000002E-4</v>
      </c>
      <c r="H166" s="187">
        <v>1.8466E-2</v>
      </c>
      <c r="I166" s="187">
        <v>1.8100000000000001E-4</v>
      </c>
      <c r="J166" s="187">
        <v>8.3999999999999995E-5</v>
      </c>
      <c r="K166" s="187">
        <v>6.8230000000000001E-3</v>
      </c>
      <c r="L166" s="279">
        <v>8.1400000000000005E-4</v>
      </c>
      <c r="M166" s="279">
        <v>6.1300000000000005E-4</v>
      </c>
      <c r="N166" s="196">
        <v>160</v>
      </c>
      <c r="O166" s="183"/>
      <c r="P166" s="183"/>
      <c r="Q166" s="183"/>
      <c r="R166" s="183"/>
      <c r="S166" s="183"/>
      <c r="T166" s="183"/>
      <c r="U166" s="183"/>
      <c r="V166" s="183"/>
      <c r="W166" s="183"/>
    </row>
    <row r="167" spans="2:23" ht="15" customHeight="1" x14ac:dyDescent="0.35">
      <c r="B167" s="128" t="s">
        <v>539</v>
      </c>
      <c r="C167" s="128" t="s">
        <v>2555</v>
      </c>
      <c r="D167" s="187">
        <v>5.1350000000000007E-3</v>
      </c>
      <c r="E167" s="187">
        <v>5.3109999999999997E-3</v>
      </c>
      <c r="F167" s="187">
        <v>2.5439999999999998E-3</v>
      </c>
      <c r="G167" s="187">
        <v>1.4090000000000001E-3</v>
      </c>
      <c r="H167" s="187">
        <v>3.9630000000000004E-3</v>
      </c>
      <c r="I167" s="187">
        <v>1.6429999999999999E-3</v>
      </c>
      <c r="J167" s="187">
        <v>1.6380000000000001E-3</v>
      </c>
      <c r="K167" s="187">
        <v>1.46E-4</v>
      </c>
      <c r="L167" s="279">
        <v>0</v>
      </c>
      <c r="M167" s="279">
        <v>5.8700000000000007E-4</v>
      </c>
      <c r="N167" s="196">
        <v>161</v>
      </c>
      <c r="O167" s="183"/>
      <c r="P167" s="183"/>
      <c r="Q167" s="183"/>
      <c r="R167" s="183"/>
      <c r="S167" s="183"/>
      <c r="T167" s="183"/>
      <c r="U167" s="183"/>
      <c r="V167" s="183"/>
      <c r="W167" s="183"/>
    </row>
    <row r="168" spans="2:23" ht="15" customHeight="1" x14ac:dyDescent="0.35">
      <c r="B168" s="210" t="s">
        <v>587</v>
      </c>
      <c r="C168" s="128" t="s">
        <v>2553</v>
      </c>
      <c r="D168" s="187">
        <v>0</v>
      </c>
      <c r="E168" s="187">
        <v>8.2700000000000004E-4</v>
      </c>
      <c r="F168" s="187">
        <v>1.389E-3</v>
      </c>
      <c r="G168" s="187">
        <v>0</v>
      </c>
      <c r="H168" s="187">
        <v>0</v>
      </c>
      <c r="I168" s="187">
        <v>1.5899999999999998E-3</v>
      </c>
      <c r="J168" s="187">
        <v>2.8939999999999999E-3</v>
      </c>
      <c r="K168" s="187">
        <v>0</v>
      </c>
      <c r="L168" s="279">
        <v>1.748E-3</v>
      </c>
      <c r="M168" s="279">
        <v>5.0299999999999997E-4</v>
      </c>
      <c r="N168" s="196">
        <v>162</v>
      </c>
      <c r="O168" s="183"/>
      <c r="P168" s="183"/>
      <c r="Q168" s="183"/>
      <c r="R168" s="183"/>
      <c r="S168" s="183"/>
      <c r="T168" s="183"/>
      <c r="U168" s="183"/>
      <c r="V168" s="183"/>
      <c r="W168" s="183"/>
    </row>
    <row r="169" spans="2:23" ht="15" customHeight="1" x14ac:dyDescent="0.35">
      <c r="B169" s="128" t="s">
        <v>2582</v>
      </c>
      <c r="C169" s="128" t="s">
        <v>2551</v>
      </c>
      <c r="D169" s="187">
        <v>1.1919999999999999E-3</v>
      </c>
      <c r="E169" s="187">
        <v>0</v>
      </c>
      <c r="F169" s="187">
        <v>1.08E-4</v>
      </c>
      <c r="G169" s="187">
        <v>4.0999999999999999E-4</v>
      </c>
      <c r="H169" s="187">
        <v>1.7899999999999999E-4</v>
      </c>
      <c r="I169" s="187">
        <v>2.0699999999999999E-4</v>
      </c>
      <c r="J169" s="187">
        <v>4.26E-4</v>
      </c>
      <c r="K169" s="187">
        <v>1.073E-3</v>
      </c>
      <c r="L169" s="279">
        <v>0</v>
      </c>
      <c r="M169" s="279">
        <v>3.8200000000000002E-4</v>
      </c>
      <c r="N169" s="196">
        <v>163</v>
      </c>
      <c r="O169" s="183"/>
      <c r="P169" s="183"/>
      <c r="Q169" s="183"/>
      <c r="R169" s="183"/>
      <c r="S169" s="183"/>
      <c r="T169" s="183"/>
      <c r="U169" s="183"/>
      <c r="V169" s="183"/>
      <c r="W169" s="183"/>
    </row>
    <row r="170" spans="2:23" ht="15" customHeight="1" x14ac:dyDescent="0.35">
      <c r="B170" s="128" t="s">
        <v>516</v>
      </c>
      <c r="C170" s="128" t="s">
        <v>2552</v>
      </c>
      <c r="D170" s="187">
        <v>8.0699999999999999E-4</v>
      </c>
      <c r="E170" s="187">
        <v>3.9060000000000002E-3</v>
      </c>
      <c r="F170" s="187">
        <v>0.21009900000000001</v>
      </c>
      <c r="G170" s="187">
        <v>1.026E-3</v>
      </c>
      <c r="H170" s="187">
        <v>1.8649999999999999E-3</v>
      </c>
      <c r="I170" s="187">
        <v>2.0869999999999999E-3</v>
      </c>
      <c r="J170" s="187">
        <v>1.555E-3</v>
      </c>
      <c r="K170" s="187">
        <v>4.6700000000000002E-4</v>
      </c>
      <c r="L170" s="279">
        <v>3.1479999999999998E-3</v>
      </c>
      <c r="M170" s="279">
        <v>3.39E-4</v>
      </c>
      <c r="N170" s="196">
        <v>164</v>
      </c>
      <c r="O170" s="183"/>
      <c r="P170" s="183"/>
      <c r="Q170" s="183"/>
      <c r="R170" s="183"/>
      <c r="S170" s="183"/>
      <c r="T170" s="183"/>
      <c r="U170" s="183"/>
      <c r="V170" s="183"/>
      <c r="W170" s="183"/>
    </row>
    <row r="171" spans="2:23" ht="15" customHeight="1" x14ac:dyDescent="0.35">
      <c r="B171" s="210" t="s">
        <v>2581</v>
      </c>
      <c r="C171" s="128" t="s">
        <v>2555</v>
      </c>
      <c r="D171" s="187">
        <v>0</v>
      </c>
      <c r="E171" s="187">
        <v>0</v>
      </c>
      <c r="F171" s="187">
        <v>0</v>
      </c>
      <c r="G171" s="187">
        <v>8.1500000000000008E-4</v>
      </c>
      <c r="H171" s="187">
        <v>2.8600000000000001E-4</v>
      </c>
      <c r="I171" s="187">
        <v>4.5589999999999997E-3</v>
      </c>
      <c r="J171" s="187">
        <v>3.19E-4</v>
      </c>
      <c r="K171" s="187">
        <v>0</v>
      </c>
      <c r="L171" s="279">
        <v>1.3899999999999999E-4</v>
      </c>
      <c r="M171" s="279">
        <v>3.2899999999999997E-4</v>
      </c>
      <c r="N171" s="196">
        <v>165</v>
      </c>
      <c r="O171" s="183"/>
      <c r="P171" s="183"/>
      <c r="Q171" s="183"/>
      <c r="R171" s="183"/>
      <c r="S171" s="183"/>
      <c r="T171" s="183"/>
      <c r="U171" s="183"/>
      <c r="V171" s="183"/>
      <c r="W171" s="183"/>
    </row>
    <row r="172" spans="2:23" ht="15" customHeight="1" x14ac:dyDescent="0.35">
      <c r="B172" s="128" t="s">
        <v>5168</v>
      </c>
      <c r="C172" s="128" t="s">
        <v>2555</v>
      </c>
      <c r="D172" s="187">
        <v>0</v>
      </c>
      <c r="E172" s="187">
        <v>0</v>
      </c>
      <c r="F172" s="187">
        <v>5.7399999999999997E-4</v>
      </c>
      <c r="G172" s="187">
        <v>8.4699999999999988E-4</v>
      </c>
      <c r="H172" s="187">
        <v>3.3399999999999999E-4</v>
      </c>
      <c r="I172" s="187">
        <v>0</v>
      </c>
      <c r="J172" s="187">
        <v>8.8729999999999989E-3</v>
      </c>
      <c r="K172" s="187">
        <v>1.3110000000000001E-3</v>
      </c>
      <c r="L172" s="279">
        <v>0</v>
      </c>
      <c r="M172" s="279">
        <v>2.5900000000000001E-4</v>
      </c>
      <c r="N172" s="196">
        <v>166</v>
      </c>
      <c r="O172" s="183"/>
      <c r="P172" s="183"/>
      <c r="Q172" s="183"/>
      <c r="R172" s="183"/>
      <c r="S172" s="183"/>
      <c r="T172" s="183"/>
      <c r="U172" s="183"/>
      <c r="V172" s="183"/>
      <c r="W172" s="183"/>
    </row>
    <row r="173" spans="2:23" ht="15" customHeight="1" x14ac:dyDescent="0.35">
      <c r="B173" s="210" t="s">
        <v>469</v>
      </c>
      <c r="C173" s="128" t="s">
        <v>2555</v>
      </c>
      <c r="D173" s="187">
        <v>3.6279999999999997E-3</v>
      </c>
      <c r="E173" s="187">
        <v>1.0924E-2</v>
      </c>
      <c r="F173" s="187">
        <v>8.1180000000000002E-3</v>
      </c>
      <c r="G173" s="187">
        <v>4.3119999999999999E-3</v>
      </c>
      <c r="H173" s="187">
        <v>3.8430000000000001E-3</v>
      </c>
      <c r="I173" s="187">
        <v>4.1240000000000001E-3</v>
      </c>
      <c r="J173" s="187">
        <v>1.0684000000000001E-2</v>
      </c>
      <c r="K173" s="187">
        <v>7.3999999999999999E-4</v>
      </c>
      <c r="L173" s="279">
        <v>1.204E-3</v>
      </c>
      <c r="M173" s="279">
        <v>1.9000000000000001E-4</v>
      </c>
      <c r="N173" s="196">
        <v>167</v>
      </c>
      <c r="O173" s="183"/>
      <c r="P173" s="183"/>
      <c r="Q173" s="183"/>
      <c r="R173" s="183"/>
      <c r="S173" s="183"/>
      <c r="T173" s="183"/>
      <c r="U173" s="183"/>
      <c r="V173" s="183"/>
      <c r="W173" s="183"/>
    </row>
    <row r="174" spans="2:23" ht="15" customHeight="1" x14ac:dyDescent="0.35">
      <c r="B174" s="128" t="s">
        <v>494</v>
      </c>
      <c r="C174" s="128" t="s">
        <v>2551</v>
      </c>
      <c r="D174" s="187">
        <v>1.691E-3</v>
      </c>
      <c r="E174" s="187">
        <v>2.0699999999999998E-3</v>
      </c>
      <c r="F174" s="187">
        <v>2.088E-3</v>
      </c>
      <c r="G174" s="187">
        <v>2.114E-3</v>
      </c>
      <c r="H174" s="187">
        <v>1.3650000000000001E-3</v>
      </c>
      <c r="I174" s="187">
        <v>1.0149999999999998E-3</v>
      </c>
      <c r="J174" s="187">
        <v>2.6800999999999998E-2</v>
      </c>
      <c r="K174" s="187">
        <v>3.6499999999999998E-4</v>
      </c>
      <c r="L174" s="279">
        <v>4.3000000000000004E-4</v>
      </c>
      <c r="M174" s="279">
        <v>1.6699999999999999E-4</v>
      </c>
      <c r="N174" s="196">
        <v>168</v>
      </c>
      <c r="O174" s="183"/>
      <c r="P174" s="183"/>
      <c r="Q174" s="183"/>
      <c r="R174" s="183"/>
      <c r="S174" s="183"/>
      <c r="T174" s="183"/>
      <c r="U174" s="183"/>
      <c r="V174" s="183"/>
      <c r="W174" s="183"/>
    </row>
    <row r="175" spans="2:23" ht="15" customHeight="1" x14ac:dyDescent="0.35">
      <c r="B175" s="210" t="s">
        <v>2563</v>
      </c>
      <c r="C175" s="128" t="s">
        <v>2551</v>
      </c>
      <c r="D175" s="187">
        <v>0</v>
      </c>
      <c r="E175" s="187">
        <v>0</v>
      </c>
      <c r="F175" s="187">
        <v>2.2100000000000001E-4</v>
      </c>
      <c r="G175" s="187">
        <v>0</v>
      </c>
      <c r="H175" s="187">
        <v>2.34E-4</v>
      </c>
      <c r="I175" s="187">
        <v>0</v>
      </c>
      <c r="J175" s="187">
        <v>0</v>
      </c>
      <c r="K175" s="187">
        <v>7.0899999999999999E-4</v>
      </c>
      <c r="L175" s="279">
        <v>1.45E-4</v>
      </c>
      <c r="M175" s="279">
        <v>1.6000000000000001E-4</v>
      </c>
      <c r="N175" s="196">
        <v>169</v>
      </c>
      <c r="O175" s="183"/>
      <c r="P175" s="183"/>
      <c r="Q175" s="183"/>
      <c r="R175" s="183"/>
      <c r="S175" s="183"/>
      <c r="T175" s="183"/>
      <c r="U175" s="183"/>
      <c r="V175" s="183"/>
      <c r="W175" s="183"/>
    </row>
    <row r="176" spans="2:23" ht="15" customHeight="1" x14ac:dyDescent="0.35">
      <c r="B176" s="210" t="s">
        <v>619</v>
      </c>
      <c r="C176" s="128" t="s">
        <v>2555</v>
      </c>
      <c r="D176" s="187">
        <v>0</v>
      </c>
      <c r="E176" s="187">
        <v>3.9230000000000003E-3</v>
      </c>
      <c r="F176" s="187">
        <v>0</v>
      </c>
      <c r="G176" s="187">
        <v>0</v>
      </c>
      <c r="H176" s="187">
        <v>0</v>
      </c>
      <c r="I176" s="187">
        <v>0</v>
      </c>
      <c r="J176" s="187">
        <v>0</v>
      </c>
      <c r="K176" s="187">
        <v>1.4850000000000002E-3</v>
      </c>
      <c r="L176" s="279">
        <v>1.0000000000000001E-5</v>
      </c>
      <c r="M176" s="279">
        <v>6.3999999999999997E-5</v>
      </c>
      <c r="N176" s="196">
        <v>170</v>
      </c>
      <c r="O176" s="183"/>
      <c r="P176" s="183"/>
      <c r="Q176" s="183"/>
      <c r="R176" s="183"/>
      <c r="S176" s="183"/>
      <c r="T176" s="183"/>
      <c r="U176" s="183"/>
      <c r="V176" s="183"/>
      <c r="W176" s="183"/>
    </row>
    <row r="177" spans="2:23" ht="15" customHeight="1" x14ac:dyDescent="0.35">
      <c r="B177" s="128" t="s">
        <v>576</v>
      </c>
      <c r="C177" s="128" t="s">
        <v>2555</v>
      </c>
      <c r="D177" s="187">
        <v>9.1799999999999998E-4</v>
      </c>
      <c r="E177" s="187">
        <v>0</v>
      </c>
      <c r="F177" s="187">
        <v>0</v>
      </c>
      <c r="G177" s="187">
        <v>0</v>
      </c>
      <c r="H177" s="187">
        <v>0</v>
      </c>
      <c r="I177" s="187">
        <v>0</v>
      </c>
      <c r="J177" s="187">
        <v>0</v>
      </c>
      <c r="K177" s="187">
        <v>6.2200000000000005E-4</v>
      </c>
      <c r="L177" s="279">
        <v>0</v>
      </c>
      <c r="M177" s="279">
        <v>5.8E-5</v>
      </c>
      <c r="N177" s="196">
        <v>171</v>
      </c>
      <c r="O177" s="183"/>
      <c r="P177" s="183"/>
      <c r="Q177" s="183"/>
      <c r="R177" s="183"/>
      <c r="S177" s="183"/>
      <c r="T177" s="183"/>
      <c r="U177" s="183"/>
      <c r="V177" s="183"/>
      <c r="W177" s="183"/>
    </row>
    <row r="178" spans="2:23" ht="15" customHeight="1" x14ac:dyDescent="0.25">
      <c r="B178" s="210" t="s">
        <v>563</v>
      </c>
      <c r="C178" s="128" t="s">
        <v>2552</v>
      </c>
      <c r="D178" s="187">
        <v>1.3999999999999999E-4</v>
      </c>
      <c r="E178" s="187">
        <v>0</v>
      </c>
      <c r="F178" s="187">
        <v>0</v>
      </c>
      <c r="G178" s="187">
        <v>1.5200000000000001E-4</v>
      </c>
      <c r="H178" s="187">
        <v>0</v>
      </c>
      <c r="I178" s="187">
        <v>0</v>
      </c>
      <c r="J178" s="187">
        <v>4.3000000000000002E-5</v>
      </c>
      <c r="K178" s="187">
        <v>1.091E-3</v>
      </c>
      <c r="L178" s="279">
        <v>2.41E-4</v>
      </c>
      <c r="M178" s="279">
        <v>2.5000000000000001E-5</v>
      </c>
      <c r="N178" s="196">
        <v>172</v>
      </c>
    </row>
    <row r="179" spans="2:23" ht="15" customHeight="1" x14ac:dyDescent="0.35">
      <c r="B179" s="128" t="s">
        <v>616</v>
      </c>
      <c r="C179" s="128" t="s">
        <v>2555</v>
      </c>
      <c r="D179" s="187">
        <v>0</v>
      </c>
      <c r="E179" s="187">
        <v>0</v>
      </c>
      <c r="F179" s="187">
        <v>0</v>
      </c>
      <c r="G179" s="187">
        <v>0</v>
      </c>
      <c r="H179" s="187">
        <v>0</v>
      </c>
      <c r="I179" s="187">
        <v>2.0100000000000001E-3</v>
      </c>
      <c r="J179" s="187">
        <v>0</v>
      </c>
      <c r="K179" s="187">
        <v>7.9999999999999996E-6</v>
      </c>
      <c r="L179" s="279">
        <v>0</v>
      </c>
      <c r="M179" s="279">
        <v>2.4000000000000001E-5</v>
      </c>
      <c r="N179" s="196">
        <v>173</v>
      </c>
      <c r="O179" s="183"/>
      <c r="P179" s="183"/>
      <c r="Q179" s="183"/>
      <c r="R179" s="183"/>
      <c r="S179" s="183"/>
      <c r="T179" s="183"/>
      <c r="U179" s="183"/>
      <c r="V179" s="183"/>
      <c r="W179" s="183"/>
    </row>
    <row r="180" spans="2:23" ht="15" customHeight="1" x14ac:dyDescent="0.35">
      <c r="B180" s="210" t="s">
        <v>584</v>
      </c>
      <c r="C180" s="128" t="s">
        <v>5175</v>
      </c>
      <c r="D180" s="187">
        <v>1.4220000000000001E-3</v>
      </c>
      <c r="E180" s="187">
        <v>0</v>
      </c>
      <c r="F180" s="187">
        <v>9.6400000000000001E-4</v>
      </c>
      <c r="G180" s="187">
        <v>4.5300000000000001E-4</v>
      </c>
      <c r="H180" s="187">
        <v>3.4599999999999995E-4</v>
      </c>
      <c r="I180" s="187">
        <v>0</v>
      </c>
      <c r="J180" s="187">
        <v>0</v>
      </c>
      <c r="K180" s="187">
        <v>0</v>
      </c>
      <c r="L180" s="279">
        <v>0</v>
      </c>
      <c r="M180" s="279">
        <v>2.4000000000000001E-5</v>
      </c>
      <c r="N180" s="196">
        <v>174</v>
      </c>
      <c r="O180" s="183"/>
      <c r="P180" s="183"/>
      <c r="Q180" s="183"/>
      <c r="R180" s="183"/>
      <c r="S180" s="183"/>
      <c r="T180" s="183"/>
      <c r="U180" s="183"/>
      <c r="V180" s="183"/>
      <c r="W180" s="183"/>
    </row>
    <row r="181" spans="2:23" ht="15" customHeight="1" x14ac:dyDescent="0.35">
      <c r="B181" s="128" t="s">
        <v>2540</v>
      </c>
      <c r="C181" s="128" t="s">
        <v>2551</v>
      </c>
      <c r="D181" s="187">
        <v>0</v>
      </c>
      <c r="E181" s="187">
        <v>0</v>
      </c>
      <c r="F181" s="187">
        <v>0</v>
      </c>
      <c r="G181" s="187">
        <v>0</v>
      </c>
      <c r="H181" s="187">
        <v>0</v>
      </c>
      <c r="I181" s="187">
        <v>3.4139999999999999E-3</v>
      </c>
      <c r="J181" s="187">
        <v>4.3660000000000001E-3</v>
      </c>
      <c r="K181" s="187">
        <v>9.3270000000000002E-3</v>
      </c>
      <c r="L181" s="279">
        <v>0</v>
      </c>
      <c r="M181" s="279">
        <v>0</v>
      </c>
      <c r="N181" s="196">
        <v>175</v>
      </c>
      <c r="O181" s="183"/>
      <c r="P181" s="183"/>
      <c r="Q181" s="183"/>
      <c r="R181" s="183"/>
      <c r="S181" s="183"/>
      <c r="T181" s="183"/>
      <c r="U181" s="183"/>
      <c r="V181" s="183"/>
      <c r="W181" s="183"/>
    </row>
    <row r="182" spans="2:23" ht="15" customHeight="1" x14ac:dyDescent="0.35">
      <c r="B182" s="128" t="s">
        <v>378</v>
      </c>
      <c r="C182" s="128" t="s">
        <v>2555</v>
      </c>
      <c r="D182" s="187">
        <v>2.4139999999999999E-3</v>
      </c>
      <c r="E182" s="187">
        <v>7.0410000000000004E-3</v>
      </c>
      <c r="F182" s="187">
        <v>8.7721999999999994E-2</v>
      </c>
      <c r="G182" s="187">
        <v>2.7123999999999999E-2</v>
      </c>
      <c r="H182" s="187">
        <v>3.9230000000000001E-2</v>
      </c>
      <c r="I182" s="187">
        <v>3.6022000000000005E-2</v>
      </c>
      <c r="J182" s="187">
        <v>2.5165E-2</v>
      </c>
      <c r="K182" s="187">
        <v>8.0840000000000009E-3</v>
      </c>
      <c r="L182" s="279">
        <v>9.0000000000000002E-6</v>
      </c>
      <c r="M182" s="279">
        <v>0</v>
      </c>
      <c r="N182" s="196">
        <v>176</v>
      </c>
      <c r="O182" s="183"/>
      <c r="P182" s="183"/>
      <c r="Q182" s="183"/>
      <c r="R182" s="183"/>
      <c r="S182" s="183"/>
      <c r="T182" s="183"/>
      <c r="U182" s="183"/>
      <c r="V182" s="183"/>
      <c r="W182" s="183"/>
    </row>
    <row r="183" spans="2:23" ht="15" customHeight="1" x14ac:dyDescent="0.35">
      <c r="B183" s="210" t="s">
        <v>2543</v>
      </c>
      <c r="C183" s="128" t="s">
        <v>2551</v>
      </c>
      <c r="D183" s="187">
        <v>5.1E-5</v>
      </c>
      <c r="E183" s="187">
        <v>1.9749999999999998E-3</v>
      </c>
      <c r="F183" s="187">
        <v>1.0740000000000001E-3</v>
      </c>
      <c r="G183" s="187">
        <v>0</v>
      </c>
      <c r="H183" s="187">
        <v>0</v>
      </c>
      <c r="I183" s="187">
        <v>2.225E-3</v>
      </c>
      <c r="J183" s="187">
        <v>3.1229999999999999E-3</v>
      </c>
      <c r="K183" s="187">
        <v>7.2049999999999996E-3</v>
      </c>
      <c r="L183" s="279">
        <v>0</v>
      </c>
      <c r="M183" s="279">
        <v>0</v>
      </c>
      <c r="N183" s="196">
        <v>177</v>
      </c>
      <c r="O183" s="183"/>
      <c r="P183" s="183"/>
      <c r="Q183" s="183"/>
      <c r="R183" s="183"/>
      <c r="S183" s="183"/>
      <c r="T183" s="183"/>
      <c r="U183" s="183"/>
      <c r="V183" s="183"/>
      <c r="W183" s="183"/>
    </row>
    <row r="184" spans="2:23" ht="15" customHeight="1" x14ac:dyDescent="0.35">
      <c r="B184" s="128" t="s">
        <v>2541</v>
      </c>
      <c r="C184" s="128" t="s">
        <v>2551</v>
      </c>
      <c r="D184" s="187">
        <v>6.2399999999999999E-4</v>
      </c>
      <c r="E184" s="187">
        <v>8.2000000000000001E-5</v>
      </c>
      <c r="F184" s="187">
        <v>3.8000000000000002E-5</v>
      </c>
      <c r="G184" s="187">
        <v>5.3999999999999998E-5</v>
      </c>
      <c r="H184" s="187">
        <v>6.4390000000000003E-3</v>
      </c>
      <c r="I184" s="187">
        <v>9.665E-3</v>
      </c>
      <c r="J184" s="187">
        <v>6.6289999999999995E-3</v>
      </c>
      <c r="K184" s="187">
        <v>4.7280000000000004E-3</v>
      </c>
      <c r="L184" s="279">
        <v>1.508E-3</v>
      </c>
      <c r="M184" s="279">
        <v>0</v>
      </c>
      <c r="N184" s="196">
        <v>178</v>
      </c>
      <c r="O184" s="183"/>
      <c r="P184" s="183"/>
      <c r="Q184" s="183"/>
      <c r="R184" s="183"/>
      <c r="S184" s="183"/>
      <c r="T184" s="183"/>
      <c r="U184" s="183"/>
      <c r="V184" s="183"/>
      <c r="W184" s="183"/>
    </row>
    <row r="185" spans="2:23" ht="15" customHeight="1" x14ac:dyDescent="0.35">
      <c r="B185" s="128" t="s">
        <v>450</v>
      </c>
      <c r="C185" s="128" t="s">
        <v>2555</v>
      </c>
      <c r="D185" s="187">
        <v>1.4581E-2</v>
      </c>
      <c r="E185" s="187">
        <v>1.4602E-2</v>
      </c>
      <c r="F185" s="187">
        <v>8.2880000000000002E-3</v>
      </c>
      <c r="G185" s="187">
        <v>5.7829999999999999E-3</v>
      </c>
      <c r="H185" s="187">
        <v>7.4779999999999994E-3</v>
      </c>
      <c r="I185" s="187">
        <v>2.2309999999999999E-3</v>
      </c>
      <c r="J185" s="187">
        <v>1.4649999999999999E-3</v>
      </c>
      <c r="K185" s="187">
        <v>1.3519999999999999E-3</v>
      </c>
      <c r="L185" s="279">
        <v>6.2500000000000001E-4</v>
      </c>
      <c r="M185" s="279">
        <v>0</v>
      </c>
      <c r="N185" s="196">
        <v>179</v>
      </c>
      <c r="O185" s="183"/>
      <c r="P185" s="183"/>
      <c r="Q185" s="183"/>
      <c r="R185" s="183"/>
      <c r="S185" s="183"/>
      <c r="T185" s="183"/>
      <c r="U185" s="183"/>
      <c r="V185" s="183"/>
      <c r="W185" s="183"/>
    </row>
    <row r="186" spans="2:23" ht="15" customHeight="1" x14ac:dyDescent="0.35">
      <c r="B186" s="128" t="s">
        <v>2568</v>
      </c>
      <c r="C186" s="128" t="s">
        <v>2555</v>
      </c>
      <c r="D186" s="187">
        <v>0</v>
      </c>
      <c r="E186" s="187">
        <v>2.2620000000000001E-3</v>
      </c>
      <c r="F186" s="187">
        <v>0</v>
      </c>
      <c r="G186" s="187">
        <v>1.371E-3</v>
      </c>
      <c r="H186" s="187">
        <v>1.2199999999999998E-4</v>
      </c>
      <c r="I186" s="187">
        <v>1.36E-4</v>
      </c>
      <c r="J186" s="187">
        <v>1.4199999999999998E-4</v>
      </c>
      <c r="K186" s="187">
        <v>1.1589999999999999E-3</v>
      </c>
      <c r="L186" s="279">
        <v>0</v>
      </c>
      <c r="M186" s="279">
        <v>0</v>
      </c>
      <c r="N186" s="196">
        <v>180</v>
      </c>
      <c r="O186" s="183"/>
      <c r="P186" s="183"/>
      <c r="Q186" s="183"/>
      <c r="R186" s="183"/>
      <c r="S186" s="183"/>
      <c r="T186" s="183"/>
      <c r="U186" s="183"/>
      <c r="V186" s="183"/>
      <c r="W186" s="183"/>
    </row>
    <row r="187" spans="2:23" ht="15" customHeight="1" x14ac:dyDescent="0.35">
      <c r="B187" s="210" t="s">
        <v>662</v>
      </c>
      <c r="C187" s="128" t="s">
        <v>2552</v>
      </c>
      <c r="D187" s="187">
        <v>0</v>
      </c>
      <c r="E187" s="187">
        <v>0</v>
      </c>
      <c r="F187" s="187">
        <v>0</v>
      </c>
      <c r="G187" s="187">
        <v>0</v>
      </c>
      <c r="H187" s="187">
        <v>0</v>
      </c>
      <c r="I187" s="187">
        <v>3.01E-4</v>
      </c>
      <c r="J187" s="187">
        <v>1.147E-3</v>
      </c>
      <c r="K187" s="187">
        <v>8.3799999999999999E-4</v>
      </c>
      <c r="L187" s="279">
        <v>0</v>
      </c>
      <c r="M187" s="279">
        <v>0</v>
      </c>
      <c r="N187" s="196">
        <v>181</v>
      </c>
      <c r="O187" s="197"/>
      <c r="P187" s="197"/>
      <c r="Q187" s="197"/>
      <c r="R187" s="197"/>
      <c r="S187" s="197"/>
      <c r="T187" s="197"/>
      <c r="U187" s="197"/>
      <c r="V187" s="197"/>
      <c r="W187" s="197"/>
    </row>
    <row r="188" spans="2:23" ht="15" customHeight="1" x14ac:dyDescent="0.35">
      <c r="B188" s="210" t="s">
        <v>606</v>
      </c>
      <c r="C188" s="128" t="s">
        <v>2551</v>
      </c>
      <c r="D188" s="187">
        <v>0</v>
      </c>
      <c r="E188" s="187">
        <v>0</v>
      </c>
      <c r="F188" s="187">
        <v>0</v>
      </c>
      <c r="G188" s="187">
        <v>0</v>
      </c>
      <c r="H188" s="187">
        <v>2.9799999999999998E-4</v>
      </c>
      <c r="I188" s="187">
        <v>0</v>
      </c>
      <c r="J188" s="187">
        <v>0</v>
      </c>
      <c r="K188" s="187">
        <v>7.6199999999999998E-4</v>
      </c>
      <c r="L188" s="279">
        <v>0</v>
      </c>
      <c r="M188" s="279">
        <v>0</v>
      </c>
      <c r="N188" s="196">
        <v>182</v>
      </c>
      <c r="O188" s="183"/>
      <c r="P188" s="183"/>
      <c r="Q188" s="183"/>
      <c r="R188" s="183"/>
      <c r="S188" s="183"/>
      <c r="T188" s="183"/>
      <c r="U188" s="183"/>
      <c r="V188" s="183"/>
      <c r="W188" s="183"/>
    </row>
    <row r="189" spans="2:23" ht="15" customHeight="1" x14ac:dyDescent="0.35">
      <c r="B189" s="128" t="s">
        <v>481</v>
      </c>
      <c r="C189" s="128" t="s">
        <v>2553</v>
      </c>
      <c r="D189" s="187">
        <v>2.6310000000000001E-3</v>
      </c>
      <c r="E189" s="187">
        <v>4.8529999999999997E-3</v>
      </c>
      <c r="F189" s="187">
        <v>3.1340000000000001E-3</v>
      </c>
      <c r="G189" s="187">
        <v>2.9640000000000001E-3</v>
      </c>
      <c r="H189" s="187">
        <v>3.8910000000000004E-3</v>
      </c>
      <c r="I189" s="187">
        <v>0</v>
      </c>
      <c r="J189" s="187">
        <v>0</v>
      </c>
      <c r="K189" s="187">
        <v>7.3099999999999999E-4</v>
      </c>
      <c r="L189" s="279">
        <v>7.2900000000000005E-4</v>
      </c>
      <c r="M189" s="279">
        <v>0</v>
      </c>
      <c r="N189" s="196">
        <v>183</v>
      </c>
      <c r="O189" s="183"/>
      <c r="P189" s="183"/>
      <c r="Q189" s="183"/>
      <c r="R189" s="183"/>
      <c r="S189" s="183"/>
      <c r="T189" s="183"/>
      <c r="U189" s="183"/>
      <c r="V189" s="183"/>
      <c r="W189" s="183"/>
    </row>
    <row r="190" spans="2:23" ht="15" customHeight="1" x14ac:dyDescent="0.35">
      <c r="B190" s="128" t="s">
        <v>2585</v>
      </c>
      <c r="C190" s="128" t="s">
        <v>2551</v>
      </c>
      <c r="D190" s="187">
        <v>8.8000000000000003E-4</v>
      </c>
      <c r="E190" s="187">
        <v>1.9216999999999998E-2</v>
      </c>
      <c r="F190" s="187">
        <v>8.6299999999999994E-4</v>
      </c>
      <c r="G190" s="187">
        <v>1.5070000000000001E-3</v>
      </c>
      <c r="H190" s="187">
        <v>2.0089999999999999E-3</v>
      </c>
      <c r="I190" s="187">
        <v>3.8000000000000002E-4</v>
      </c>
      <c r="J190" s="187">
        <v>5.0799999999999999E-4</v>
      </c>
      <c r="K190" s="187">
        <v>5.6599999999999999E-4</v>
      </c>
      <c r="L190" s="279">
        <v>0</v>
      </c>
      <c r="M190" s="279">
        <v>0</v>
      </c>
      <c r="N190" s="196">
        <v>184</v>
      </c>
      <c r="O190" s="183"/>
      <c r="P190" s="183"/>
      <c r="Q190" s="183"/>
      <c r="R190" s="183"/>
      <c r="S190" s="183"/>
      <c r="T190" s="183"/>
      <c r="U190" s="183"/>
      <c r="V190" s="183"/>
      <c r="W190" s="183"/>
    </row>
    <row r="191" spans="2:23" ht="15" customHeight="1" x14ac:dyDescent="0.35">
      <c r="B191" s="210" t="s">
        <v>2583</v>
      </c>
      <c r="C191" s="128" t="s">
        <v>2552</v>
      </c>
      <c r="D191" s="187">
        <v>1.263E-3</v>
      </c>
      <c r="E191" s="187">
        <v>1.343E-3</v>
      </c>
      <c r="F191" s="187">
        <v>2.5139999999999997E-3</v>
      </c>
      <c r="G191" s="187">
        <v>1.407E-3</v>
      </c>
      <c r="H191" s="187">
        <v>1.201E-3</v>
      </c>
      <c r="I191" s="187">
        <v>1.593E-3</v>
      </c>
      <c r="J191" s="187">
        <v>6.3299999999999999E-4</v>
      </c>
      <c r="K191" s="187">
        <v>1.73E-4</v>
      </c>
      <c r="L191" s="279">
        <v>0</v>
      </c>
      <c r="M191" s="279">
        <v>0</v>
      </c>
      <c r="N191" s="196">
        <v>185</v>
      </c>
      <c r="O191" s="183"/>
      <c r="P191" s="183"/>
      <c r="Q191" s="183"/>
      <c r="R191" s="183"/>
      <c r="S191" s="183"/>
      <c r="T191" s="183"/>
      <c r="U191" s="183"/>
      <c r="V191" s="183"/>
      <c r="W191" s="183"/>
    </row>
    <row r="192" spans="2:23" ht="15" customHeight="1" x14ac:dyDescent="0.35">
      <c r="B192" s="210" t="s">
        <v>603</v>
      </c>
      <c r="C192" s="128" t="s">
        <v>2551</v>
      </c>
      <c r="D192" s="187">
        <v>0</v>
      </c>
      <c r="E192" s="187">
        <v>0</v>
      </c>
      <c r="F192" s="187">
        <v>0</v>
      </c>
      <c r="G192" s="187">
        <v>0</v>
      </c>
      <c r="H192" s="187">
        <v>0</v>
      </c>
      <c r="I192" s="187">
        <v>0</v>
      </c>
      <c r="J192" s="187">
        <v>0</v>
      </c>
      <c r="K192" s="187">
        <v>3.1000000000000001E-5</v>
      </c>
      <c r="L192" s="279">
        <v>7.7399999999999995E-4</v>
      </c>
      <c r="M192" s="279">
        <v>0</v>
      </c>
      <c r="N192" s="196">
        <v>186</v>
      </c>
      <c r="O192" s="183"/>
      <c r="P192" s="183"/>
      <c r="Q192" s="183"/>
      <c r="R192" s="183"/>
      <c r="S192" s="183"/>
      <c r="T192" s="183"/>
      <c r="U192" s="183"/>
      <c r="V192" s="183"/>
      <c r="W192" s="183"/>
    </row>
    <row r="193" spans="2:23" ht="15" customHeight="1" x14ac:dyDescent="0.35">
      <c r="B193" s="210" t="s">
        <v>654</v>
      </c>
      <c r="C193" s="128" t="s">
        <v>2555</v>
      </c>
      <c r="D193" s="187">
        <v>0</v>
      </c>
      <c r="E193" s="187">
        <v>3.0769999999999999E-3</v>
      </c>
      <c r="F193" s="187">
        <v>2.872E-3</v>
      </c>
      <c r="G193" s="187">
        <v>0</v>
      </c>
      <c r="H193" s="187">
        <v>0</v>
      </c>
      <c r="I193" s="187">
        <v>0</v>
      </c>
      <c r="J193" s="187">
        <v>0</v>
      </c>
      <c r="K193" s="187">
        <v>0</v>
      </c>
      <c r="L193" s="279">
        <v>5.9299999999999999E-4</v>
      </c>
      <c r="M193" s="279">
        <v>0</v>
      </c>
      <c r="N193" s="196">
        <v>187</v>
      </c>
      <c r="O193" s="183"/>
      <c r="P193" s="183"/>
      <c r="Q193" s="183"/>
      <c r="R193" s="183"/>
      <c r="S193" s="183"/>
      <c r="T193" s="183"/>
      <c r="U193" s="183"/>
      <c r="V193" s="183"/>
      <c r="W193" s="183"/>
    </row>
    <row r="194" spans="2:23" ht="15" customHeight="1" x14ac:dyDescent="0.35">
      <c r="B194" s="128" t="s">
        <v>2579</v>
      </c>
      <c r="C194" s="128" t="s">
        <v>2551</v>
      </c>
      <c r="D194" s="187">
        <v>0</v>
      </c>
      <c r="E194" s="187">
        <v>0</v>
      </c>
      <c r="F194" s="187">
        <v>0</v>
      </c>
      <c r="G194" s="187">
        <v>0</v>
      </c>
      <c r="H194" s="187">
        <v>0</v>
      </c>
      <c r="I194" s="187">
        <v>0</v>
      </c>
      <c r="J194" s="187">
        <v>1.9000000000000001E-4</v>
      </c>
      <c r="K194" s="187">
        <v>0</v>
      </c>
      <c r="L194" s="279">
        <v>2.9599999999999998E-4</v>
      </c>
      <c r="M194" s="279">
        <v>0</v>
      </c>
      <c r="N194" s="196">
        <v>188</v>
      </c>
      <c r="O194" s="183"/>
      <c r="P194" s="183"/>
      <c r="Q194" s="183"/>
      <c r="R194" s="183"/>
      <c r="S194" s="183"/>
      <c r="T194" s="183"/>
      <c r="U194" s="183"/>
      <c r="V194" s="183"/>
      <c r="W194" s="183"/>
    </row>
    <row r="195" spans="2:23" ht="15" customHeight="1" x14ac:dyDescent="0.35">
      <c r="B195" s="128" t="s">
        <v>568</v>
      </c>
      <c r="C195" s="128" t="s">
        <v>2553</v>
      </c>
      <c r="D195" s="187">
        <v>0</v>
      </c>
      <c r="E195" s="187">
        <v>0</v>
      </c>
      <c r="F195" s="187">
        <v>0</v>
      </c>
      <c r="G195" s="187">
        <v>0</v>
      </c>
      <c r="H195" s="187">
        <v>0</v>
      </c>
      <c r="I195" s="187">
        <v>0</v>
      </c>
      <c r="J195" s="187">
        <v>0</v>
      </c>
      <c r="K195" s="187">
        <v>0</v>
      </c>
      <c r="L195" s="279">
        <v>0</v>
      </c>
      <c r="M195" s="279">
        <v>0</v>
      </c>
      <c r="N195" s="196">
        <v>189</v>
      </c>
      <c r="O195" s="183"/>
      <c r="P195" s="183"/>
      <c r="Q195" s="183"/>
      <c r="R195" s="183"/>
      <c r="S195" s="183"/>
      <c r="T195" s="183"/>
      <c r="U195" s="183"/>
      <c r="V195" s="183"/>
      <c r="W195" s="183"/>
    </row>
    <row r="196" spans="2:23" ht="15" customHeight="1" x14ac:dyDescent="0.35">
      <c r="B196" s="210" t="s">
        <v>508</v>
      </c>
      <c r="C196" s="128" t="s">
        <v>2554</v>
      </c>
      <c r="D196" s="187">
        <v>0</v>
      </c>
      <c r="E196" s="187">
        <v>0</v>
      </c>
      <c r="F196" s="187">
        <v>1.2360000000000001E-3</v>
      </c>
      <c r="G196" s="187">
        <v>1.2930000000000001E-3</v>
      </c>
      <c r="H196" s="187">
        <v>0</v>
      </c>
      <c r="I196" s="187">
        <v>0</v>
      </c>
      <c r="J196" s="187">
        <v>0</v>
      </c>
      <c r="K196" s="187">
        <v>0</v>
      </c>
      <c r="L196" s="279">
        <v>0</v>
      </c>
      <c r="M196" s="279">
        <v>0</v>
      </c>
      <c r="N196" s="196">
        <v>190</v>
      </c>
      <c r="O196" s="183"/>
      <c r="P196" s="183"/>
      <c r="Q196" s="183"/>
      <c r="R196" s="183"/>
      <c r="S196" s="183"/>
      <c r="T196" s="183"/>
      <c r="U196" s="183"/>
      <c r="V196" s="183"/>
      <c r="W196" s="183"/>
    </row>
    <row r="197" spans="2:23" ht="15" customHeight="1" x14ac:dyDescent="0.35">
      <c r="B197" s="128" t="s">
        <v>2569</v>
      </c>
      <c r="C197" s="128" t="s">
        <v>2552</v>
      </c>
      <c r="D197" s="187">
        <v>6.4660000000000004E-3</v>
      </c>
      <c r="E197" s="187">
        <v>0</v>
      </c>
      <c r="F197" s="187">
        <v>0</v>
      </c>
      <c r="G197" s="187">
        <v>0</v>
      </c>
      <c r="H197" s="187">
        <v>1.55E-4</v>
      </c>
      <c r="I197" s="187">
        <v>0</v>
      </c>
      <c r="J197" s="187">
        <v>0</v>
      </c>
      <c r="K197" s="187">
        <v>0</v>
      </c>
      <c r="L197" s="279">
        <v>0</v>
      </c>
      <c r="M197" s="279">
        <v>0</v>
      </c>
      <c r="N197" s="196">
        <v>191</v>
      </c>
      <c r="O197" s="183"/>
      <c r="P197" s="183"/>
      <c r="Q197" s="183"/>
      <c r="R197" s="183"/>
      <c r="S197" s="183"/>
      <c r="T197" s="183"/>
      <c r="U197" s="183"/>
      <c r="V197" s="183"/>
      <c r="W197" s="183"/>
    </row>
    <row r="198" spans="2:23" ht="15" customHeight="1" x14ac:dyDescent="0.35">
      <c r="B198" s="128" t="s">
        <v>579</v>
      </c>
      <c r="C198" s="128" t="s">
        <v>2554</v>
      </c>
      <c r="D198" s="187">
        <v>9.7E-5</v>
      </c>
      <c r="E198" s="187">
        <v>6.0739999999999995E-3</v>
      </c>
      <c r="F198" s="187">
        <v>1.637E-3</v>
      </c>
      <c r="G198" s="187">
        <v>0</v>
      </c>
      <c r="H198" s="187">
        <v>0</v>
      </c>
      <c r="I198" s="187">
        <v>3.0959999999999998E-3</v>
      </c>
      <c r="J198" s="187">
        <v>0</v>
      </c>
      <c r="K198" s="187">
        <v>0</v>
      </c>
      <c r="L198" s="279">
        <v>0</v>
      </c>
      <c r="M198" s="279">
        <v>0</v>
      </c>
      <c r="N198" s="196">
        <v>192</v>
      </c>
      <c r="O198" s="183"/>
      <c r="P198" s="183"/>
      <c r="Q198" s="183"/>
      <c r="R198" s="183"/>
      <c r="S198" s="183"/>
      <c r="T198" s="183"/>
      <c r="U198" s="183"/>
      <c r="V198" s="183"/>
      <c r="W198" s="183"/>
    </row>
    <row r="199" spans="2:23" ht="15" customHeight="1" x14ac:dyDescent="0.35">
      <c r="B199" s="210" t="s">
        <v>581</v>
      </c>
      <c r="C199" s="128" t="s">
        <v>2551</v>
      </c>
      <c r="D199" s="187">
        <v>7.9970000000000006E-3</v>
      </c>
      <c r="E199" s="187">
        <v>2.0118999999999998E-2</v>
      </c>
      <c r="F199" s="187">
        <v>1.6918000000000002E-2</v>
      </c>
      <c r="G199" s="187">
        <v>0</v>
      </c>
      <c r="H199" s="187">
        <v>6.8599999999999998E-4</v>
      </c>
      <c r="I199" s="187">
        <v>0</v>
      </c>
      <c r="J199" s="187">
        <v>0</v>
      </c>
      <c r="K199" s="187">
        <v>0</v>
      </c>
      <c r="L199" s="279">
        <v>0</v>
      </c>
      <c r="M199" s="279">
        <v>0</v>
      </c>
      <c r="N199" s="196">
        <v>193</v>
      </c>
      <c r="O199" s="183"/>
      <c r="P199" s="183"/>
      <c r="Q199" s="183"/>
      <c r="R199" s="183"/>
      <c r="S199" s="183"/>
      <c r="T199" s="183"/>
      <c r="U199" s="183"/>
      <c r="V199" s="183"/>
      <c r="W199" s="183"/>
    </row>
    <row r="200" spans="2:23" ht="15" customHeight="1" x14ac:dyDescent="0.35">
      <c r="B200" s="210" t="s">
        <v>590</v>
      </c>
      <c r="C200" s="128" t="s">
        <v>2555</v>
      </c>
      <c r="D200" s="187">
        <v>0</v>
      </c>
      <c r="E200" s="187">
        <v>0</v>
      </c>
      <c r="F200" s="187">
        <v>0</v>
      </c>
      <c r="G200" s="187">
        <v>0</v>
      </c>
      <c r="H200" s="187">
        <v>0</v>
      </c>
      <c r="I200" s="187">
        <v>0</v>
      </c>
      <c r="J200" s="187">
        <v>0</v>
      </c>
      <c r="K200" s="187">
        <v>0</v>
      </c>
      <c r="L200" s="279">
        <v>0</v>
      </c>
      <c r="M200" s="279">
        <v>0</v>
      </c>
      <c r="N200" s="196">
        <v>194</v>
      </c>
      <c r="O200" s="183"/>
      <c r="P200" s="183"/>
      <c r="Q200" s="183"/>
      <c r="R200" s="183"/>
      <c r="S200" s="183"/>
      <c r="T200" s="183"/>
      <c r="U200" s="183"/>
      <c r="V200" s="183"/>
      <c r="W200" s="183"/>
    </row>
    <row r="201" spans="2:23" ht="15" customHeight="1" x14ac:dyDescent="0.35">
      <c r="B201" s="210" t="s">
        <v>384</v>
      </c>
      <c r="C201" s="128" t="s">
        <v>2552</v>
      </c>
      <c r="D201" s="187">
        <v>9.1000000000000004E-3</v>
      </c>
      <c r="E201" s="187">
        <v>2.7690000000000002E-3</v>
      </c>
      <c r="F201" s="187">
        <v>4.7572999999999997E-2</v>
      </c>
      <c r="G201" s="187">
        <v>2.6938999999999998E-2</v>
      </c>
      <c r="H201" s="187">
        <v>1.0402E-2</v>
      </c>
      <c r="I201" s="187">
        <v>6.1759999999999992E-3</v>
      </c>
      <c r="J201" s="187">
        <v>0</v>
      </c>
      <c r="K201" s="187">
        <v>0</v>
      </c>
      <c r="L201" s="279">
        <v>0</v>
      </c>
      <c r="M201" s="279">
        <v>0</v>
      </c>
      <c r="N201" s="196">
        <v>195</v>
      </c>
      <c r="O201" s="183"/>
      <c r="P201" s="183"/>
      <c r="Q201" s="183"/>
      <c r="R201" s="183"/>
      <c r="S201" s="183"/>
      <c r="T201" s="183"/>
      <c r="U201" s="183"/>
      <c r="V201" s="183"/>
      <c r="W201" s="183"/>
    </row>
    <row r="202" spans="2:23" ht="15" customHeight="1" x14ac:dyDescent="0.35">
      <c r="B202" s="128" t="s">
        <v>593</v>
      </c>
      <c r="C202" s="128" t="s">
        <v>2555</v>
      </c>
      <c r="D202" s="187">
        <v>0</v>
      </c>
      <c r="E202" s="187">
        <v>0</v>
      </c>
      <c r="F202" s="187">
        <v>0</v>
      </c>
      <c r="G202" s="187">
        <v>0</v>
      </c>
      <c r="H202" s="187">
        <v>0</v>
      </c>
      <c r="I202" s="187">
        <v>0</v>
      </c>
      <c r="J202" s="187">
        <v>0</v>
      </c>
      <c r="K202" s="187">
        <v>0</v>
      </c>
      <c r="L202" s="279">
        <v>0</v>
      </c>
      <c r="M202" s="279">
        <v>0</v>
      </c>
      <c r="N202" s="196">
        <v>196</v>
      </c>
      <c r="O202" s="183"/>
      <c r="P202" s="183"/>
      <c r="Q202" s="183"/>
      <c r="R202" s="183"/>
      <c r="S202" s="183"/>
      <c r="T202" s="183"/>
      <c r="U202" s="183"/>
      <c r="V202" s="183"/>
      <c r="W202" s="183"/>
    </row>
    <row r="203" spans="2:23" ht="15" customHeight="1" x14ac:dyDescent="0.35">
      <c r="B203" s="210" t="s">
        <v>462</v>
      </c>
      <c r="C203" s="128" t="s">
        <v>2554</v>
      </c>
      <c r="D203" s="187">
        <v>6.4749999999999999E-3</v>
      </c>
      <c r="E203" s="187">
        <v>1.0367999999999999E-2</v>
      </c>
      <c r="F203" s="187">
        <v>6.3971E-2</v>
      </c>
      <c r="G203" s="187">
        <v>5.574E-3</v>
      </c>
      <c r="H203" s="187">
        <v>5.2300000000000003E-3</v>
      </c>
      <c r="I203" s="187">
        <v>3.1540000000000001E-3</v>
      </c>
      <c r="J203" s="187">
        <v>1.7E-5</v>
      </c>
      <c r="K203" s="187">
        <v>0</v>
      </c>
      <c r="L203" s="279">
        <v>0</v>
      </c>
      <c r="M203" s="279">
        <v>0</v>
      </c>
      <c r="N203" s="196">
        <v>197</v>
      </c>
      <c r="O203" s="183"/>
      <c r="P203" s="183"/>
      <c r="Q203" s="183"/>
      <c r="R203" s="183"/>
      <c r="S203" s="183"/>
      <c r="T203" s="183"/>
      <c r="U203" s="183"/>
      <c r="V203" s="183"/>
      <c r="W203" s="183"/>
    </row>
    <row r="204" spans="2:23" ht="15" customHeight="1" x14ac:dyDescent="0.35">
      <c r="B204" s="210" t="s">
        <v>601</v>
      </c>
      <c r="C204" s="128" t="s">
        <v>2548</v>
      </c>
      <c r="D204" s="187">
        <v>0</v>
      </c>
      <c r="E204" s="187">
        <v>4.5600000000000003E-4</v>
      </c>
      <c r="F204" s="187">
        <v>0</v>
      </c>
      <c r="G204" s="187">
        <v>0</v>
      </c>
      <c r="H204" s="187">
        <v>0</v>
      </c>
      <c r="I204" s="187">
        <v>0</v>
      </c>
      <c r="J204" s="187">
        <v>0</v>
      </c>
      <c r="K204" s="187">
        <v>0</v>
      </c>
      <c r="L204" s="279">
        <v>0</v>
      </c>
      <c r="M204" s="279">
        <v>0</v>
      </c>
      <c r="N204" s="196">
        <v>198</v>
      </c>
      <c r="O204" s="183"/>
      <c r="P204" s="183"/>
      <c r="Q204" s="183"/>
      <c r="R204" s="183"/>
      <c r="S204" s="183"/>
      <c r="T204" s="183"/>
      <c r="U204" s="183"/>
      <c r="V204" s="183"/>
      <c r="W204" s="183"/>
    </row>
    <row r="205" spans="2:23" ht="15" customHeight="1" x14ac:dyDescent="0.35">
      <c r="B205" s="128" t="s">
        <v>612</v>
      </c>
      <c r="C205" s="128" t="s">
        <v>2553</v>
      </c>
      <c r="D205" s="187">
        <v>1.9376999999999998E-2</v>
      </c>
      <c r="E205" s="187">
        <v>8.010999999999999E-3</v>
      </c>
      <c r="F205" s="187">
        <v>1.1850000000000001E-3</v>
      </c>
      <c r="G205" s="187">
        <v>0</v>
      </c>
      <c r="H205" s="187">
        <v>0</v>
      </c>
      <c r="I205" s="187">
        <v>8.2700000000000004E-4</v>
      </c>
      <c r="J205" s="187">
        <v>1.2400000000000001E-4</v>
      </c>
      <c r="K205" s="187">
        <v>0</v>
      </c>
      <c r="L205" s="279">
        <v>0</v>
      </c>
      <c r="M205" s="279">
        <v>0</v>
      </c>
      <c r="N205" s="196">
        <v>199</v>
      </c>
      <c r="O205" s="183"/>
      <c r="P205" s="183"/>
      <c r="Q205" s="183"/>
      <c r="R205" s="183"/>
      <c r="S205" s="183"/>
      <c r="T205" s="183"/>
      <c r="U205" s="183"/>
      <c r="V205" s="183"/>
      <c r="W205" s="183"/>
    </row>
    <row r="206" spans="2:23" ht="15" customHeight="1" x14ac:dyDescent="0.35">
      <c r="B206" s="210" t="s">
        <v>2571</v>
      </c>
      <c r="C206" s="128" t="s">
        <v>2551</v>
      </c>
      <c r="D206" s="187">
        <v>0</v>
      </c>
      <c r="E206" s="187">
        <v>0</v>
      </c>
      <c r="F206" s="187">
        <v>0</v>
      </c>
      <c r="G206" s="187">
        <v>0</v>
      </c>
      <c r="H206" s="187">
        <v>0</v>
      </c>
      <c r="I206" s="187">
        <v>0</v>
      </c>
      <c r="J206" s="187">
        <v>0</v>
      </c>
      <c r="K206" s="187">
        <v>0</v>
      </c>
      <c r="L206" s="279">
        <v>0</v>
      </c>
      <c r="M206" s="279">
        <v>0</v>
      </c>
      <c r="N206" s="196">
        <v>200</v>
      </c>
      <c r="O206" s="183"/>
      <c r="P206" s="183"/>
      <c r="Q206" s="183"/>
      <c r="R206" s="183"/>
      <c r="S206" s="183"/>
      <c r="T206" s="183"/>
      <c r="U206" s="183"/>
      <c r="V206" s="183"/>
      <c r="W206" s="183"/>
    </row>
    <row r="207" spans="2:23" ht="15" customHeight="1" x14ac:dyDescent="0.35">
      <c r="B207" s="210" t="s">
        <v>2580</v>
      </c>
      <c r="C207" s="128" t="s">
        <v>2555</v>
      </c>
      <c r="D207" s="187">
        <v>0</v>
      </c>
      <c r="E207" s="187">
        <v>0</v>
      </c>
      <c r="F207" s="187">
        <v>0</v>
      </c>
      <c r="G207" s="187">
        <v>0</v>
      </c>
      <c r="H207" s="187">
        <v>0</v>
      </c>
      <c r="I207" s="187">
        <v>3.7100000000000002E-4</v>
      </c>
      <c r="J207" s="187">
        <v>2.2000000000000001E-4</v>
      </c>
      <c r="K207" s="187">
        <v>0</v>
      </c>
      <c r="L207" s="279">
        <v>0</v>
      </c>
      <c r="M207" s="279">
        <v>0</v>
      </c>
      <c r="N207" s="196">
        <v>201</v>
      </c>
      <c r="O207" s="197"/>
      <c r="P207" s="197"/>
      <c r="Q207" s="197"/>
      <c r="R207" s="197"/>
      <c r="S207" s="197"/>
      <c r="T207" s="197"/>
      <c r="U207" s="197"/>
      <c r="V207" s="197"/>
      <c r="W207" s="197"/>
    </row>
    <row r="208" spans="2:23" ht="15" customHeight="1" x14ac:dyDescent="0.35">
      <c r="B208" s="210" t="s">
        <v>629</v>
      </c>
      <c r="C208" s="128" t="s">
        <v>2552</v>
      </c>
      <c r="D208" s="187">
        <v>0</v>
      </c>
      <c r="E208" s="187">
        <v>2.34E-4</v>
      </c>
      <c r="F208" s="187">
        <v>2.6499999999999999E-4</v>
      </c>
      <c r="G208" s="187">
        <v>0</v>
      </c>
      <c r="H208" s="187">
        <v>0</v>
      </c>
      <c r="I208" s="187">
        <v>0</v>
      </c>
      <c r="J208" s="187">
        <v>0</v>
      </c>
      <c r="K208" s="187">
        <v>0</v>
      </c>
      <c r="L208" s="279">
        <v>0</v>
      </c>
      <c r="M208" s="279">
        <v>0</v>
      </c>
      <c r="N208" s="196">
        <v>202</v>
      </c>
      <c r="O208" s="183"/>
      <c r="P208" s="183"/>
      <c r="Q208" s="183"/>
      <c r="R208" s="183"/>
      <c r="S208" s="183"/>
      <c r="T208" s="183"/>
      <c r="U208" s="183"/>
      <c r="V208" s="183"/>
      <c r="W208" s="183"/>
    </row>
    <row r="209" spans="2:23" ht="15" customHeight="1" x14ac:dyDescent="0.35">
      <c r="B209" s="210" t="s">
        <v>634</v>
      </c>
      <c r="C209" s="128" t="s">
        <v>2554</v>
      </c>
      <c r="D209" s="187">
        <v>0</v>
      </c>
      <c r="E209" s="187">
        <v>0</v>
      </c>
      <c r="F209" s="187">
        <v>0</v>
      </c>
      <c r="G209" s="187">
        <v>0</v>
      </c>
      <c r="H209" s="187">
        <v>2.12E-4</v>
      </c>
      <c r="I209" s="187">
        <v>0</v>
      </c>
      <c r="J209" s="187">
        <v>0</v>
      </c>
      <c r="K209" s="187">
        <v>0</v>
      </c>
      <c r="L209" s="279">
        <v>0</v>
      </c>
      <c r="M209" s="279">
        <v>0</v>
      </c>
      <c r="N209" s="196">
        <v>203</v>
      </c>
      <c r="O209" s="183"/>
      <c r="P209" s="183"/>
      <c r="Q209" s="183"/>
      <c r="R209" s="183"/>
      <c r="S209" s="183"/>
      <c r="T209" s="183"/>
      <c r="U209" s="183"/>
      <c r="V209" s="183"/>
      <c r="W209" s="183"/>
    </row>
    <row r="210" spans="2:23" ht="15" customHeight="1" x14ac:dyDescent="0.35">
      <c r="B210" s="210" t="s">
        <v>637</v>
      </c>
      <c r="C210" s="128" t="s">
        <v>2551</v>
      </c>
      <c r="D210" s="187">
        <v>0</v>
      </c>
      <c r="E210" s="187">
        <v>0</v>
      </c>
      <c r="F210" s="187">
        <v>0</v>
      </c>
      <c r="G210" s="187">
        <v>0</v>
      </c>
      <c r="H210" s="187">
        <v>0</v>
      </c>
      <c r="I210" s="187">
        <v>0</v>
      </c>
      <c r="J210" s="187">
        <v>0</v>
      </c>
      <c r="K210" s="187">
        <v>0</v>
      </c>
      <c r="L210" s="279">
        <v>0</v>
      </c>
      <c r="M210" s="279">
        <v>0</v>
      </c>
      <c r="N210" s="196">
        <v>204</v>
      </c>
      <c r="O210" s="183"/>
      <c r="P210" s="183"/>
      <c r="Q210" s="183"/>
      <c r="R210" s="183"/>
      <c r="S210" s="183"/>
      <c r="T210" s="183"/>
      <c r="U210" s="183"/>
      <c r="V210" s="183"/>
      <c r="W210" s="183"/>
    </row>
    <row r="211" spans="2:23" ht="15" customHeight="1" x14ac:dyDescent="0.35">
      <c r="B211" s="210" t="s">
        <v>639</v>
      </c>
      <c r="C211" s="128" t="s">
        <v>2551</v>
      </c>
      <c r="D211" s="187">
        <v>1.8370000000000001E-3</v>
      </c>
      <c r="E211" s="187">
        <v>0</v>
      </c>
      <c r="F211" s="187">
        <v>3.59E-4</v>
      </c>
      <c r="G211" s="187">
        <v>0</v>
      </c>
      <c r="H211" s="187">
        <v>0</v>
      </c>
      <c r="I211" s="187">
        <v>0</v>
      </c>
      <c r="J211" s="187">
        <v>0</v>
      </c>
      <c r="K211" s="187">
        <v>0</v>
      </c>
      <c r="L211" s="279">
        <v>0</v>
      </c>
      <c r="M211" s="279">
        <v>0</v>
      </c>
      <c r="N211" s="196">
        <v>205</v>
      </c>
      <c r="O211" s="183"/>
      <c r="P211" s="183"/>
      <c r="Q211" s="183"/>
      <c r="R211" s="183"/>
      <c r="S211" s="183"/>
      <c r="T211" s="183"/>
      <c r="U211" s="183"/>
      <c r="V211" s="183"/>
      <c r="W211" s="183"/>
    </row>
    <row r="212" spans="2:23" ht="15" customHeight="1" x14ac:dyDescent="0.35">
      <c r="B212" s="210" t="s">
        <v>536</v>
      </c>
      <c r="C212" s="128" t="s">
        <v>2551</v>
      </c>
      <c r="D212" s="187">
        <v>4.1850000000000004E-3</v>
      </c>
      <c r="E212" s="187">
        <v>9.990000000000001E-4</v>
      </c>
      <c r="F212" s="187">
        <v>2.04E-4</v>
      </c>
      <c r="G212" s="187">
        <v>5.6499999999999996E-4</v>
      </c>
      <c r="H212" s="187">
        <v>1.3159999999999999E-3</v>
      </c>
      <c r="I212" s="187">
        <v>9.2009999999999991E-3</v>
      </c>
      <c r="J212" s="187">
        <v>0</v>
      </c>
      <c r="K212" s="187">
        <v>0</v>
      </c>
      <c r="L212" s="279">
        <v>0</v>
      </c>
      <c r="M212" s="279">
        <v>0</v>
      </c>
      <c r="N212" s="196">
        <v>206</v>
      </c>
      <c r="O212" s="183"/>
      <c r="P212" s="183"/>
      <c r="Q212" s="183"/>
      <c r="R212" s="183"/>
      <c r="S212" s="183"/>
      <c r="T212" s="183"/>
      <c r="U212" s="183"/>
      <c r="V212" s="183"/>
      <c r="W212" s="183"/>
    </row>
    <row r="213" spans="2:23" ht="15" customHeight="1" x14ac:dyDescent="0.35">
      <c r="B213" s="128" t="s">
        <v>2566</v>
      </c>
      <c r="C213" s="128" t="s">
        <v>2555</v>
      </c>
      <c r="D213" s="187">
        <v>0</v>
      </c>
      <c r="E213" s="187">
        <v>0</v>
      </c>
      <c r="F213" s="187">
        <v>3.2900000000000003E-4</v>
      </c>
      <c r="G213" s="187">
        <v>5.7700000000000004E-4</v>
      </c>
      <c r="H213" s="187">
        <v>3.3399999999999999E-4</v>
      </c>
      <c r="I213" s="187">
        <v>9.1200000000000005E-4</v>
      </c>
      <c r="J213" s="187">
        <v>6.9500000000000009E-4</v>
      </c>
      <c r="K213" s="187">
        <v>0</v>
      </c>
      <c r="L213" s="279">
        <v>0</v>
      </c>
      <c r="M213" s="279">
        <v>0</v>
      </c>
      <c r="N213" s="196">
        <v>207</v>
      </c>
      <c r="O213" s="197"/>
      <c r="P213" s="197"/>
      <c r="Q213" s="197"/>
      <c r="R213" s="197"/>
      <c r="S213" s="197"/>
      <c r="T213" s="197"/>
      <c r="U213" s="197"/>
      <c r="V213" s="197"/>
      <c r="W213" s="197"/>
    </row>
    <row r="214" spans="2:23" ht="15" customHeight="1" x14ac:dyDescent="0.35">
      <c r="B214" s="210" t="s">
        <v>646</v>
      </c>
      <c r="C214" s="128" t="s">
        <v>2555</v>
      </c>
      <c r="D214" s="187">
        <v>0</v>
      </c>
      <c r="E214" s="187">
        <v>0</v>
      </c>
      <c r="F214" s="187">
        <v>0</v>
      </c>
      <c r="G214" s="187">
        <v>0</v>
      </c>
      <c r="H214" s="187">
        <v>6.9999999999999999E-6</v>
      </c>
      <c r="I214" s="187">
        <v>0</v>
      </c>
      <c r="J214" s="187">
        <v>0</v>
      </c>
      <c r="K214" s="187">
        <v>0</v>
      </c>
      <c r="L214" s="279">
        <v>0</v>
      </c>
      <c r="M214" s="279">
        <v>0</v>
      </c>
      <c r="N214" s="196">
        <v>208</v>
      </c>
      <c r="O214" s="183"/>
      <c r="P214" s="183"/>
      <c r="Q214" s="183"/>
      <c r="R214" s="183"/>
      <c r="S214" s="183"/>
      <c r="T214" s="183"/>
      <c r="U214" s="183"/>
      <c r="V214" s="183"/>
      <c r="W214" s="183"/>
    </row>
    <row r="215" spans="2:23" ht="15" customHeight="1" x14ac:dyDescent="0.35">
      <c r="B215" s="210" t="s">
        <v>652</v>
      </c>
      <c r="C215" s="199" t="s">
        <v>2552</v>
      </c>
      <c r="D215" s="187">
        <v>0</v>
      </c>
      <c r="E215" s="187">
        <v>0</v>
      </c>
      <c r="F215" s="187">
        <v>0</v>
      </c>
      <c r="G215" s="187">
        <v>0</v>
      </c>
      <c r="H215" s="187">
        <v>0</v>
      </c>
      <c r="I215" s="187">
        <v>0</v>
      </c>
      <c r="J215" s="187">
        <v>0</v>
      </c>
      <c r="K215" s="187">
        <v>0</v>
      </c>
      <c r="L215" s="279">
        <v>0</v>
      </c>
      <c r="M215" s="279">
        <v>0</v>
      </c>
      <c r="N215" s="196">
        <v>209</v>
      </c>
      <c r="O215" s="183"/>
      <c r="P215" s="183"/>
      <c r="Q215" s="183"/>
      <c r="R215" s="183"/>
      <c r="S215" s="183"/>
      <c r="T215" s="183"/>
      <c r="U215" s="183"/>
      <c r="V215" s="183"/>
      <c r="W215" s="183"/>
    </row>
    <row r="216" spans="2:23" ht="15" customHeight="1" x14ac:dyDescent="0.35">
      <c r="B216" s="210" t="s">
        <v>656</v>
      </c>
      <c r="C216" s="128" t="s">
        <v>2554</v>
      </c>
      <c r="D216" s="187">
        <v>0</v>
      </c>
      <c r="E216" s="187">
        <v>0</v>
      </c>
      <c r="F216" s="187">
        <v>0</v>
      </c>
      <c r="G216" s="187">
        <v>0</v>
      </c>
      <c r="H216" s="187">
        <v>0</v>
      </c>
      <c r="I216" s="187">
        <v>0</v>
      </c>
      <c r="J216" s="187">
        <v>0</v>
      </c>
      <c r="K216" s="187">
        <v>0</v>
      </c>
      <c r="L216" s="279">
        <v>0</v>
      </c>
      <c r="M216" s="279">
        <v>0</v>
      </c>
      <c r="N216" s="196">
        <v>210</v>
      </c>
      <c r="O216" s="183"/>
      <c r="P216" s="183"/>
      <c r="Q216" s="183"/>
      <c r="R216" s="183"/>
      <c r="S216" s="183"/>
      <c r="T216" s="183"/>
      <c r="U216" s="183"/>
      <c r="V216" s="183"/>
      <c r="W216" s="183"/>
    </row>
    <row r="217" spans="2:23" ht="15" customHeight="1" x14ac:dyDescent="0.25">
      <c r="B217" s="211" t="s">
        <v>2572</v>
      </c>
      <c r="C217" s="128" t="s">
        <v>2555</v>
      </c>
      <c r="D217" s="187">
        <v>8.2500000000000004E-3</v>
      </c>
      <c r="E217" s="187">
        <v>0</v>
      </c>
      <c r="F217" s="187">
        <v>0</v>
      </c>
      <c r="G217" s="187">
        <v>0</v>
      </c>
      <c r="H217" s="187">
        <v>0</v>
      </c>
      <c r="I217" s="187">
        <v>0</v>
      </c>
      <c r="J217" s="187">
        <v>0</v>
      </c>
      <c r="K217" s="187">
        <v>0</v>
      </c>
      <c r="L217" s="279">
        <v>0</v>
      </c>
      <c r="M217" s="279">
        <v>0</v>
      </c>
      <c r="N217" s="196">
        <v>211</v>
      </c>
    </row>
    <row r="218" spans="2:23" ht="15" customHeight="1" x14ac:dyDescent="0.35">
      <c r="B218" s="210" t="s">
        <v>496</v>
      </c>
      <c r="C218" s="128" t="s">
        <v>2553</v>
      </c>
      <c r="D218" s="187">
        <v>2.9500000000000001E-4</v>
      </c>
      <c r="E218" s="187">
        <v>1.22E-4</v>
      </c>
      <c r="F218" s="187">
        <v>2.9500000000000001E-4</v>
      </c>
      <c r="G218" s="187">
        <v>3.9060000000000002E-3</v>
      </c>
      <c r="H218" s="187">
        <v>7.4200000000000004E-4</v>
      </c>
      <c r="I218" s="187">
        <v>0</v>
      </c>
      <c r="J218" s="187">
        <v>0</v>
      </c>
      <c r="K218" s="187">
        <v>0</v>
      </c>
      <c r="L218" s="279">
        <v>0</v>
      </c>
      <c r="M218" s="279">
        <v>0</v>
      </c>
      <c r="N218" s="196">
        <v>212</v>
      </c>
      <c r="O218" s="183"/>
      <c r="P218" s="183"/>
      <c r="Q218" s="183"/>
      <c r="R218" s="183"/>
      <c r="S218" s="183"/>
      <c r="T218" s="183"/>
      <c r="U218" s="183"/>
      <c r="V218" s="183"/>
      <c r="W218" s="183"/>
    </row>
    <row r="219" spans="2:23" ht="15" customHeight="1" x14ac:dyDescent="0.35">
      <c r="B219" s="210" t="s">
        <v>664</v>
      </c>
      <c r="C219" s="128" t="s">
        <v>2551</v>
      </c>
      <c r="D219" s="187">
        <v>0</v>
      </c>
      <c r="E219" s="187">
        <v>0</v>
      </c>
      <c r="F219" s="187">
        <v>0</v>
      </c>
      <c r="G219" s="187">
        <v>0</v>
      </c>
      <c r="H219" s="187">
        <v>0</v>
      </c>
      <c r="I219" s="187">
        <v>0</v>
      </c>
      <c r="J219" s="187">
        <v>0</v>
      </c>
      <c r="K219" s="187">
        <v>0</v>
      </c>
      <c r="L219" s="279">
        <v>0</v>
      </c>
      <c r="M219" s="279">
        <v>0</v>
      </c>
      <c r="N219" s="196">
        <v>213</v>
      </c>
      <c r="O219" s="183"/>
      <c r="P219" s="183"/>
      <c r="Q219" s="183"/>
      <c r="R219" s="183"/>
      <c r="S219" s="183"/>
      <c r="T219" s="183"/>
      <c r="U219" s="183"/>
      <c r="V219" s="183"/>
      <c r="W219" s="183"/>
    </row>
    <row r="220" spans="2:23" ht="15" customHeight="1" x14ac:dyDescent="0.35">
      <c r="B220" s="210" t="s">
        <v>562</v>
      </c>
      <c r="C220" s="128" t="s">
        <v>2551</v>
      </c>
      <c r="D220" s="187">
        <v>0</v>
      </c>
      <c r="E220" s="187">
        <v>0</v>
      </c>
      <c r="F220" s="187">
        <v>3.2699999999999998E-4</v>
      </c>
      <c r="G220" s="187">
        <v>8.4000000000000003E-4</v>
      </c>
      <c r="H220" s="187">
        <v>5.7159999999999997E-3</v>
      </c>
      <c r="I220" s="187">
        <v>0</v>
      </c>
      <c r="J220" s="187">
        <v>0</v>
      </c>
      <c r="K220" s="187">
        <v>0</v>
      </c>
      <c r="L220" s="279">
        <v>0</v>
      </c>
      <c r="M220" s="279">
        <v>0</v>
      </c>
      <c r="N220" s="196">
        <v>214</v>
      </c>
      <c r="O220" s="183"/>
      <c r="P220" s="183"/>
      <c r="Q220" s="183"/>
      <c r="R220" s="183"/>
      <c r="S220" s="183"/>
      <c r="T220" s="183"/>
      <c r="U220" s="183"/>
      <c r="V220" s="183"/>
      <c r="W220" s="183"/>
    </row>
    <row r="221" spans="2:23" ht="3.75" customHeight="1" x14ac:dyDescent="0.35">
      <c r="B221" s="210"/>
      <c r="C221" s="128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96"/>
      <c r="O221" s="183"/>
      <c r="P221" s="183"/>
      <c r="Q221" s="183"/>
      <c r="R221" s="183"/>
      <c r="S221" s="183"/>
      <c r="T221" s="183"/>
      <c r="U221" s="183"/>
      <c r="V221" s="183"/>
      <c r="W221" s="183"/>
    </row>
    <row r="222" spans="2:23" ht="15" customHeight="1" x14ac:dyDescent="0.35">
      <c r="B222" s="122" t="s">
        <v>29</v>
      </c>
      <c r="C222" s="200" t="s">
        <v>2548</v>
      </c>
      <c r="D222" s="207">
        <v>310.97053999999997</v>
      </c>
      <c r="E222" s="207">
        <v>497.80544099999997</v>
      </c>
      <c r="F222" s="208">
        <v>511.64506599999999</v>
      </c>
      <c r="G222" s="208">
        <v>615.19492199999991</v>
      </c>
      <c r="H222" s="208">
        <v>700.65928299999996</v>
      </c>
      <c r="I222" s="208">
        <v>752.13411399999995</v>
      </c>
      <c r="J222" s="201">
        <v>533.244192</v>
      </c>
      <c r="K222" s="209">
        <v>448.18211299999996</v>
      </c>
      <c r="L222" s="209">
        <v>573.82097699999997</v>
      </c>
      <c r="M222" s="209">
        <v>647.32696799999997</v>
      </c>
      <c r="N222" s="202" t="s">
        <v>2591</v>
      </c>
      <c r="O222" s="183"/>
      <c r="P222" s="183"/>
      <c r="Q222" s="183"/>
      <c r="R222" s="183"/>
      <c r="S222" s="183"/>
      <c r="T222" s="183"/>
      <c r="U222" s="183"/>
      <c r="V222" s="183"/>
      <c r="W222" s="183"/>
    </row>
    <row r="223" spans="2:23" ht="15" customHeight="1" x14ac:dyDescent="0.35">
      <c r="B223" s="188"/>
      <c r="C223" s="128"/>
      <c r="D223" s="203"/>
      <c r="E223" s="203"/>
      <c r="F223" s="204"/>
      <c r="G223" s="204"/>
      <c r="H223" s="204"/>
      <c r="I223" s="204"/>
      <c r="J223" s="205"/>
      <c r="K223" s="189"/>
      <c r="L223" s="189"/>
      <c r="M223" s="196"/>
      <c r="N223" s="196"/>
      <c r="O223" s="183"/>
      <c r="P223" s="183"/>
      <c r="Q223" s="183"/>
      <c r="R223" s="183"/>
      <c r="S223" s="183"/>
      <c r="T223" s="183"/>
      <c r="U223" s="183"/>
      <c r="V223" s="183"/>
      <c r="W223" s="183"/>
    </row>
    <row r="224" spans="2:23" ht="15" customHeight="1" x14ac:dyDescent="0.35">
      <c r="B224" s="214" t="s">
        <v>2564</v>
      </c>
      <c r="C224" s="128"/>
      <c r="D224" s="203"/>
      <c r="E224" s="203"/>
      <c r="F224" s="204"/>
      <c r="G224" s="204"/>
      <c r="H224" s="204"/>
      <c r="I224" s="204"/>
      <c r="J224" s="205"/>
      <c r="K224" s="189"/>
      <c r="L224" s="189"/>
      <c r="M224" s="196"/>
      <c r="N224" s="196"/>
      <c r="O224" s="183"/>
      <c r="P224" s="183"/>
      <c r="Q224" s="183"/>
      <c r="R224" s="183"/>
      <c r="S224" s="183"/>
      <c r="T224" s="183"/>
      <c r="U224" s="183"/>
      <c r="V224" s="183"/>
      <c r="W224" s="183"/>
    </row>
    <row r="225" spans="1:23" ht="12.75" customHeight="1" x14ac:dyDescent="0.35">
      <c r="B225" s="267" t="s">
        <v>5162</v>
      </c>
      <c r="C225" s="128"/>
      <c r="D225" s="203"/>
      <c r="E225" s="203"/>
      <c r="F225" s="204"/>
      <c r="G225" s="204"/>
      <c r="H225" s="204"/>
      <c r="I225" s="204"/>
      <c r="J225" s="205"/>
      <c r="K225" s="189"/>
      <c r="L225" s="189"/>
      <c r="M225" s="196"/>
      <c r="N225" s="196"/>
      <c r="O225" s="183"/>
      <c r="P225" s="183"/>
      <c r="Q225" s="183"/>
      <c r="R225" s="183"/>
      <c r="S225" s="183"/>
      <c r="T225" s="183"/>
      <c r="U225" s="183"/>
      <c r="V225" s="183"/>
      <c r="W225" s="183"/>
    </row>
    <row r="226" spans="1:23" ht="15" customHeight="1" x14ac:dyDescent="0.35">
      <c r="B226" s="268" t="s">
        <v>5159</v>
      </c>
      <c r="M226" s="196"/>
      <c r="N226" s="196"/>
      <c r="O226" s="183"/>
      <c r="P226" s="183"/>
      <c r="Q226" s="183"/>
      <c r="R226" s="183"/>
      <c r="S226" s="183"/>
      <c r="T226" s="183"/>
      <c r="U226" s="183"/>
      <c r="V226" s="183"/>
      <c r="W226" s="183"/>
    </row>
    <row r="227" spans="1:23" ht="15" customHeight="1" x14ac:dyDescent="0.35">
      <c r="B227" s="288" t="s">
        <v>5187</v>
      </c>
      <c r="C227" s="206"/>
      <c r="D227" s="206"/>
      <c r="E227" s="206"/>
      <c r="M227" s="196"/>
      <c r="N227" s="196"/>
      <c r="O227" s="183"/>
      <c r="P227" s="183"/>
      <c r="Q227" s="183"/>
      <c r="R227" s="183"/>
      <c r="S227" s="183"/>
      <c r="T227" s="183"/>
      <c r="U227" s="183"/>
      <c r="V227" s="183"/>
      <c r="W227" s="183"/>
    </row>
    <row r="228" spans="1:23" s="190" customFormat="1" ht="13.5" x14ac:dyDescent="0.25">
      <c r="A228" s="193"/>
      <c r="B228" s="268" t="s">
        <v>5176</v>
      </c>
      <c r="C228" s="282"/>
      <c r="D228" s="282"/>
      <c r="E228" s="282"/>
      <c r="F228" s="282"/>
      <c r="G228" s="282"/>
      <c r="H228" s="282"/>
      <c r="I228" s="282"/>
      <c r="J228" s="282"/>
      <c r="K228" s="282"/>
      <c r="L228" s="282"/>
      <c r="M228" s="282"/>
    </row>
    <row r="229" spans="1:23" s="190" customFormat="1" ht="13.5" x14ac:dyDescent="0.25">
      <c r="A229" s="193"/>
      <c r="B229" s="283" t="s">
        <v>5201</v>
      </c>
      <c r="C229" s="282"/>
      <c r="D229" s="282"/>
      <c r="E229" s="282"/>
      <c r="F229" s="282"/>
      <c r="G229" s="282"/>
      <c r="H229" s="282"/>
      <c r="I229" s="282"/>
      <c r="J229" s="282"/>
      <c r="K229" s="282"/>
      <c r="L229" s="282"/>
      <c r="M229" s="282"/>
    </row>
    <row r="230" spans="1:23" ht="15" customHeight="1" x14ac:dyDescent="0.35">
      <c r="C230" s="206"/>
      <c r="D230" s="206"/>
      <c r="E230" s="206"/>
      <c r="M230" s="196"/>
      <c r="N230" s="196"/>
      <c r="O230" s="183"/>
      <c r="P230" s="183"/>
      <c r="Q230" s="183"/>
      <c r="R230" s="183"/>
      <c r="S230" s="183"/>
      <c r="T230" s="183"/>
      <c r="U230" s="183"/>
      <c r="V230" s="183"/>
      <c r="W230" s="183"/>
    </row>
    <row r="231" spans="1:23" ht="18" hidden="1" x14ac:dyDescent="0.35">
      <c r="B231" s="268" t="s">
        <v>5161</v>
      </c>
      <c r="C231" s="206"/>
      <c r="D231" s="206"/>
      <c r="E231" s="206"/>
      <c r="M231" s="196"/>
      <c r="N231" s="196"/>
      <c r="O231" s="183"/>
      <c r="P231" s="183"/>
      <c r="Q231" s="183"/>
      <c r="R231" s="183"/>
      <c r="S231" s="183"/>
      <c r="T231" s="183"/>
      <c r="U231" s="183"/>
      <c r="V231" s="183"/>
      <c r="W231" s="183"/>
    </row>
    <row r="232" spans="1:23" ht="13.5" hidden="1" x14ac:dyDescent="0.25">
      <c r="B232" s="213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23" ht="13.5" hidden="1" x14ac:dyDescent="0.25">
      <c r="C233" s="206"/>
      <c r="D233" s="206"/>
      <c r="E233" s="206"/>
      <c r="M233" s="196"/>
      <c r="N233" s="196"/>
    </row>
    <row r="234" spans="1:23" ht="13.5" hidden="1" x14ac:dyDescent="0.25"/>
    <row r="235" spans="1:23" ht="13.5" hidden="1" x14ac:dyDescent="0.25"/>
    <row r="236" spans="1:23" ht="13.5" hidden="1" x14ac:dyDescent="0.25"/>
    <row r="237" spans="1:23" ht="13.5" hidden="1" x14ac:dyDescent="0.25"/>
    <row r="238" spans="1:23" ht="13.5" hidden="1" x14ac:dyDescent="0.25"/>
    <row r="239" spans="1:23" ht="13.5" hidden="1" x14ac:dyDescent="0.25"/>
    <row r="240" spans="1:23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3.5" hidden="1" x14ac:dyDescent="0.25"/>
    <row r="872" ht="13.5" hidden="1" x14ac:dyDescent="0.25"/>
    <row r="873" ht="13.5" hidden="1" x14ac:dyDescent="0.25"/>
    <row r="874" ht="13.5" hidden="1" x14ac:dyDescent="0.25"/>
    <row r="875" ht="13.5" hidden="1" x14ac:dyDescent="0.25"/>
    <row r="876" ht="13.5" hidden="1" x14ac:dyDescent="0.25"/>
    <row r="877" ht="13.5" hidden="1" x14ac:dyDescent="0.25"/>
    <row r="878" ht="13.5" hidden="1" x14ac:dyDescent="0.25"/>
    <row r="879" ht="13.5" hidden="1" x14ac:dyDescent="0.25"/>
    <row r="880" ht="13.5" hidden="1" x14ac:dyDescent="0.25"/>
    <row r="881" ht="13.5" hidden="1" x14ac:dyDescent="0.25"/>
    <row r="882" ht="13.5" hidden="1" x14ac:dyDescent="0.25"/>
    <row r="883" ht="13.5" hidden="1" x14ac:dyDescent="0.25"/>
    <row r="884" ht="13.5" hidden="1" x14ac:dyDescent="0.25"/>
    <row r="885" ht="13.5" hidden="1" x14ac:dyDescent="0.25"/>
    <row r="886" ht="13.5" hidden="1" x14ac:dyDescent="0.25"/>
    <row r="887" ht="13.5" hidden="1" x14ac:dyDescent="0.25"/>
    <row r="888" ht="13.5" hidden="1" x14ac:dyDescent="0.25"/>
    <row r="889" ht="13.5" hidden="1" x14ac:dyDescent="0.25"/>
    <row r="890" ht="13.5" hidden="1" x14ac:dyDescent="0.25"/>
    <row r="891" ht="13.5" hidden="1" x14ac:dyDescent="0.25"/>
    <row r="892" ht="13.5" hidden="1" x14ac:dyDescent="0.25"/>
    <row r="893" ht="13.5" hidden="1" x14ac:dyDescent="0.25"/>
    <row r="894" ht="13.5" hidden="1" x14ac:dyDescent="0.25"/>
    <row r="895" ht="13.5" hidden="1" x14ac:dyDescent="0.25"/>
    <row r="896" ht="13.5" hidden="1" x14ac:dyDescent="0.25"/>
    <row r="897" ht="13.5" hidden="1" x14ac:dyDescent="0.25"/>
    <row r="898" ht="13.5" hidden="1" x14ac:dyDescent="0.25"/>
    <row r="899" ht="13.5" hidden="1" x14ac:dyDescent="0.25"/>
    <row r="900" ht="13.5" hidden="1" x14ac:dyDescent="0.25"/>
    <row r="901" ht="13.5" hidden="1" x14ac:dyDescent="0.25"/>
    <row r="902" ht="13.5" hidden="1" x14ac:dyDescent="0.25"/>
    <row r="903" ht="13.5" hidden="1" x14ac:dyDescent="0.25"/>
    <row r="904" ht="13.5" hidden="1" x14ac:dyDescent="0.25"/>
    <row r="905" ht="13.5" hidden="1" x14ac:dyDescent="0.25"/>
    <row r="906" ht="13.5" hidden="1" x14ac:dyDescent="0.25"/>
    <row r="907" ht="13.5" hidden="1" x14ac:dyDescent="0.25"/>
    <row r="908" ht="13.5" hidden="1" x14ac:dyDescent="0.25"/>
    <row r="909" ht="13.5" hidden="1" x14ac:dyDescent="0.25"/>
    <row r="910" ht="13.5" hidden="1" x14ac:dyDescent="0.25"/>
    <row r="911" ht="13.5" hidden="1" x14ac:dyDescent="0.25"/>
    <row r="912" ht="13.5" hidden="1" x14ac:dyDescent="0.25"/>
    <row r="913" ht="13.5" hidden="1" x14ac:dyDescent="0.25"/>
    <row r="914" ht="13.5" hidden="1" x14ac:dyDescent="0.25"/>
    <row r="915" ht="13.5" hidden="1" x14ac:dyDescent="0.25"/>
    <row r="916" ht="13.5" hidden="1" x14ac:dyDescent="0.25"/>
    <row r="917" ht="13.5" hidden="1" x14ac:dyDescent="0.25"/>
    <row r="918" ht="13.5" hidden="1" x14ac:dyDescent="0.25"/>
    <row r="919" ht="13.5" hidden="1" x14ac:dyDescent="0.25"/>
    <row r="920" ht="13.5" hidden="1" x14ac:dyDescent="0.25"/>
    <row r="921" ht="13.5" hidden="1" x14ac:dyDescent="0.25"/>
    <row r="922" ht="13.5" hidden="1" x14ac:dyDescent="0.25"/>
    <row r="923" ht="13.5" hidden="1" x14ac:dyDescent="0.25"/>
    <row r="924" ht="13.5" hidden="1" x14ac:dyDescent="0.25"/>
    <row r="925" ht="13.5" hidden="1" x14ac:dyDescent="0.25"/>
    <row r="926" ht="13.5" hidden="1" x14ac:dyDescent="0.25"/>
    <row r="927" ht="13.5" hidden="1" x14ac:dyDescent="0.25"/>
    <row r="928" ht="13.5" hidden="1" x14ac:dyDescent="0.25"/>
    <row r="929" ht="13.5" hidden="1" x14ac:dyDescent="0.25"/>
    <row r="930" ht="13.5" hidden="1" x14ac:dyDescent="0.25"/>
    <row r="931" ht="13.5" hidden="1" x14ac:dyDescent="0.25"/>
    <row r="932" ht="13.5" hidden="1" x14ac:dyDescent="0.25"/>
    <row r="933" ht="13.5" hidden="1" x14ac:dyDescent="0.25"/>
    <row r="934" ht="13.5" hidden="1" x14ac:dyDescent="0.25"/>
    <row r="935" ht="13.5" hidden="1" x14ac:dyDescent="0.25"/>
    <row r="936" ht="13.5" hidden="1" x14ac:dyDescent="0.25"/>
    <row r="937" ht="13.5" hidden="1" x14ac:dyDescent="0.25"/>
    <row r="938" ht="13.5" hidden="1" x14ac:dyDescent="0.25"/>
    <row r="939" ht="13.5" hidden="1" x14ac:dyDescent="0.25"/>
    <row r="940" ht="13.5" hidden="1" x14ac:dyDescent="0.25"/>
    <row r="941" ht="13.5" hidden="1" x14ac:dyDescent="0.25"/>
    <row r="942" ht="13.5" hidden="1" x14ac:dyDescent="0.25"/>
    <row r="943" ht="13.5" hidden="1" x14ac:dyDescent="0.25"/>
    <row r="944" ht="13.5" hidden="1" x14ac:dyDescent="0.25"/>
    <row r="945" ht="13.5" hidden="1" x14ac:dyDescent="0.25"/>
    <row r="946" ht="13.5" hidden="1" x14ac:dyDescent="0.25"/>
    <row r="947" ht="13.5" hidden="1" x14ac:dyDescent="0.25"/>
    <row r="948" ht="13.5" hidden="1" x14ac:dyDescent="0.25"/>
    <row r="949" ht="13.5" hidden="1" x14ac:dyDescent="0.25"/>
    <row r="950" ht="13.5" hidden="1" x14ac:dyDescent="0.25"/>
    <row r="951" ht="13.5" hidden="1" x14ac:dyDescent="0.25"/>
    <row r="952" ht="13.5" hidden="1" x14ac:dyDescent="0.25"/>
    <row r="953" ht="13.5" hidden="1" x14ac:dyDescent="0.25"/>
    <row r="954" ht="13.5" hidden="1" x14ac:dyDescent="0.25"/>
    <row r="955" ht="13.5" hidden="1" x14ac:dyDescent="0.25"/>
    <row r="956" ht="13.5" hidden="1" x14ac:dyDescent="0.25"/>
    <row r="957" ht="13.5" hidden="1" x14ac:dyDescent="0.25"/>
    <row r="958" ht="13.5" hidden="1" x14ac:dyDescent="0.25"/>
    <row r="959" ht="13.5" hidden="1" x14ac:dyDescent="0.25"/>
    <row r="960" ht="13.5" hidden="1" x14ac:dyDescent="0.25"/>
    <row r="961" ht="13.5" hidden="1" x14ac:dyDescent="0.25"/>
    <row r="962" ht="13.5" hidden="1" x14ac:dyDescent="0.25"/>
    <row r="963" ht="13.5" hidden="1" x14ac:dyDescent="0.25"/>
    <row r="964" ht="13.5" hidden="1" x14ac:dyDescent="0.25"/>
    <row r="965" ht="13.5" hidden="1" x14ac:dyDescent="0.25"/>
    <row r="966" ht="13.5" hidden="1" x14ac:dyDescent="0.25"/>
    <row r="967" ht="13.5" hidden="1" x14ac:dyDescent="0.25"/>
    <row r="968" ht="13.5" hidden="1" x14ac:dyDescent="0.25"/>
    <row r="969" ht="13.5" hidden="1" x14ac:dyDescent="0.25"/>
    <row r="970" ht="13.5" hidden="1" x14ac:dyDescent="0.25"/>
    <row r="971" ht="13.5" hidden="1" x14ac:dyDescent="0.25"/>
    <row r="972" ht="13.5" hidden="1" x14ac:dyDescent="0.25"/>
    <row r="973" ht="13.5" hidden="1" x14ac:dyDescent="0.25"/>
    <row r="974" ht="13.5" hidden="1" x14ac:dyDescent="0.25"/>
    <row r="975" ht="13.5" hidden="1" x14ac:dyDescent="0.25"/>
    <row r="976" ht="13.5" hidden="1" x14ac:dyDescent="0.25"/>
    <row r="977" ht="13.5" hidden="1" x14ac:dyDescent="0.25"/>
    <row r="978" ht="13.5" hidden="1" x14ac:dyDescent="0.25"/>
    <row r="979" ht="13.5" hidden="1" x14ac:dyDescent="0.25"/>
    <row r="980" ht="13.5" hidden="1" x14ac:dyDescent="0.25"/>
    <row r="981" ht="13.5" hidden="1" x14ac:dyDescent="0.25"/>
    <row r="982" ht="13.5" hidden="1" x14ac:dyDescent="0.25"/>
    <row r="983" ht="13.5" hidden="1" x14ac:dyDescent="0.25"/>
    <row r="984" ht="13.5" hidden="1" x14ac:dyDescent="0.25"/>
    <row r="985" ht="13.5" hidden="1" x14ac:dyDescent="0.25"/>
    <row r="986" ht="13.5" hidden="1" x14ac:dyDescent="0.25"/>
    <row r="987" ht="13.5" hidden="1" x14ac:dyDescent="0.25"/>
    <row r="988" ht="13.5" hidden="1" x14ac:dyDescent="0.25"/>
    <row r="989" ht="13.5" hidden="1" x14ac:dyDescent="0.25"/>
    <row r="990" ht="13.5" hidden="1" x14ac:dyDescent="0.25"/>
    <row r="991" ht="13.5" hidden="1" x14ac:dyDescent="0.25"/>
    <row r="992" ht="13.5" hidden="1" x14ac:dyDescent="0.25"/>
    <row r="993" ht="13.5" hidden="1" x14ac:dyDescent="0.25"/>
    <row r="994" ht="13.5" hidden="1" x14ac:dyDescent="0.25"/>
    <row r="995" ht="13.5" hidden="1" x14ac:dyDescent="0.25"/>
    <row r="996" ht="13.5" hidden="1" x14ac:dyDescent="0.25"/>
    <row r="997" ht="13.5" hidden="1" x14ac:dyDescent="0.25"/>
    <row r="998" ht="13.5" hidden="1" x14ac:dyDescent="0.25"/>
    <row r="999" ht="13.5" hidden="1" x14ac:dyDescent="0.25"/>
    <row r="1000" ht="13.5" hidden="1" x14ac:dyDescent="0.25"/>
    <row r="1001" ht="13.5" hidden="1" x14ac:dyDescent="0.25"/>
    <row r="1002" ht="13.5" hidden="1" x14ac:dyDescent="0.25"/>
    <row r="1003" ht="13.5" hidden="1" x14ac:dyDescent="0.25"/>
    <row r="1004" ht="13.5" hidden="1" x14ac:dyDescent="0.25"/>
    <row r="1005" ht="13.5" hidden="1" x14ac:dyDescent="0.25"/>
  </sheetData>
  <mergeCells count="2">
    <mergeCell ref="D2:M3"/>
    <mergeCell ref="O5:O6"/>
  </mergeCells>
  <hyperlinks>
    <hyperlink ref="O5:O6" location="Indice!H7" display="Regresar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AN854"/>
  <sheetViews>
    <sheetView showGridLines="0" zoomScaleNormal="100" workbookViewId="0">
      <selection activeCell="C6" sqref="C6"/>
    </sheetView>
  </sheetViews>
  <sheetFormatPr baseColWidth="10" defaultColWidth="0" defaultRowHeight="0" customHeight="1" zeroHeight="1" x14ac:dyDescent="0.25"/>
  <cols>
    <col min="1" max="1" width="2.85546875" style="17" customWidth="1"/>
    <col min="2" max="2" width="8.85546875" style="17" customWidth="1"/>
    <col min="3" max="3" width="34.85546875" style="17" customWidth="1"/>
    <col min="4" max="14" width="11.28515625" style="17" customWidth="1"/>
    <col min="15" max="20" width="9.42578125" style="17" hidden="1" customWidth="1"/>
    <col min="21" max="40" width="0" style="17" hidden="1" customWidth="1"/>
    <col min="41" max="16384" width="15.140625" style="17" hidden="1"/>
  </cols>
  <sheetData>
    <row r="1" spans="1:15" ht="15" customHeight="1" x14ac:dyDescent="0.25"/>
    <row r="2" spans="1:15" ht="21" customHeight="1" x14ac:dyDescent="0.25"/>
    <row r="3" spans="1:15" ht="26.25" customHeight="1" x14ac:dyDescent="0.25">
      <c r="B3" s="311" t="s">
        <v>5182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5" ht="18" customHeight="1" x14ac:dyDescent="0.25">
      <c r="A4" s="2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</row>
    <row r="5" spans="1:15" ht="7.5" customHeight="1" x14ac:dyDescent="0.25">
      <c r="A5" s="2"/>
      <c r="B5" s="169"/>
      <c r="C5" s="169"/>
      <c r="D5" s="169"/>
      <c r="E5" s="169"/>
      <c r="F5" s="169"/>
      <c r="G5" s="169"/>
      <c r="H5" s="169"/>
      <c r="I5" s="169"/>
      <c r="J5" s="169"/>
    </row>
    <row r="6" spans="1:15" ht="18" x14ac:dyDescent="0.35">
      <c r="A6" s="2"/>
      <c r="B6" s="218"/>
      <c r="C6" s="248" t="s">
        <v>2556</v>
      </c>
      <c r="D6" s="249">
        <v>2013</v>
      </c>
      <c r="E6" s="249">
        <v>2014</v>
      </c>
      <c r="F6" s="249">
        <v>2015</v>
      </c>
      <c r="G6" s="250">
        <v>2016</v>
      </c>
      <c r="H6" s="249">
        <v>2017</v>
      </c>
      <c r="I6" s="250">
        <v>2018</v>
      </c>
      <c r="J6" s="251">
        <v>2019</v>
      </c>
      <c r="K6" s="252">
        <v>2020</v>
      </c>
      <c r="L6" s="252">
        <v>2021</v>
      </c>
      <c r="M6" s="252">
        <v>2022</v>
      </c>
      <c r="N6" s="315" t="s">
        <v>2594</v>
      </c>
      <c r="O6" s="179"/>
    </row>
    <row r="7" spans="1:15" ht="18" x14ac:dyDescent="0.35">
      <c r="A7" s="2"/>
      <c r="B7" s="220"/>
      <c r="C7" s="253" t="s">
        <v>692</v>
      </c>
      <c r="D7" s="254">
        <v>22302.751141000001</v>
      </c>
      <c r="E7" s="254">
        <v>23647.283893000003</v>
      </c>
      <c r="F7" s="254">
        <v>24784.772631</v>
      </c>
      <c r="G7" s="254">
        <v>26993.281568999992</v>
      </c>
      <c r="H7" s="254">
        <v>30290.544972999993</v>
      </c>
      <c r="I7" s="254">
        <v>33677.227165000004</v>
      </c>
      <c r="J7" s="254">
        <v>36438.758037999993</v>
      </c>
      <c r="K7" s="254">
        <v>40604.553955999996</v>
      </c>
      <c r="L7" s="254">
        <v>51585.867028000001</v>
      </c>
      <c r="M7" s="254">
        <v>58497.430615999998</v>
      </c>
      <c r="N7" s="315"/>
      <c r="O7" s="180"/>
    </row>
    <row r="8" spans="1:15" ht="18" x14ac:dyDescent="0.35">
      <c r="A8" s="2"/>
      <c r="B8" s="3">
        <v>1</v>
      </c>
      <c r="C8" s="127" t="s">
        <v>2536</v>
      </c>
      <c r="D8" s="158">
        <v>21810.017211999999</v>
      </c>
      <c r="E8" s="158">
        <v>22972.179779000002</v>
      </c>
      <c r="F8" s="158">
        <v>23938.180555999999</v>
      </c>
      <c r="G8" s="158">
        <v>26033.912697999996</v>
      </c>
      <c r="H8" s="158">
        <v>29099.235559999997</v>
      </c>
      <c r="I8" s="158">
        <v>32236.373898000002</v>
      </c>
      <c r="J8" s="158">
        <v>35095.454417000001</v>
      </c>
      <c r="K8" s="158">
        <v>39414.345064000001</v>
      </c>
      <c r="L8" s="158">
        <v>49708.004503999997</v>
      </c>
      <c r="M8" s="158">
        <v>56614.535208000001</v>
      </c>
      <c r="N8" s="181"/>
      <c r="O8" s="180"/>
    </row>
    <row r="9" spans="1:15" ht="18" x14ac:dyDescent="0.35">
      <c r="A9" s="2"/>
      <c r="B9" s="3">
        <v>2</v>
      </c>
      <c r="C9" s="127" t="s">
        <v>5175</v>
      </c>
      <c r="D9" s="158">
        <v>128.56377100000003</v>
      </c>
      <c r="E9" s="158">
        <v>129.54007299999998</v>
      </c>
      <c r="F9" s="158">
        <v>228.16804999999999</v>
      </c>
      <c r="G9" s="158">
        <v>235.75019899999995</v>
      </c>
      <c r="H9" s="158">
        <v>283.90819299999998</v>
      </c>
      <c r="I9" s="158">
        <v>371.97060000000005</v>
      </c>
      <c r="J9" s="158">
        <v>505.58304800000008</v>
      </c>
      <c r="K9" s="158">
        <v>449.99376699999988</v>
      </c>
      <c r="L9" s="158">
        <v>964.06277099999977</v>
      </c>
      <c r="M9" s="158">
        <v>924.76956799999982</v>
      </c>
      <c r="N9" s="181"/>
      <c r="O9" s="180"/>
    </row>
    <row r="10" spans="1:15" ht="18" x14ac:dyDescent="0.35">
      <c r="A10" s="2"/>
      <c r="B10" s="5">
        <v>3</v>
      </c>
      <c r="C10" s="127" t="s">
        <v>2552</v>
      </c>
      <c r="D10" s="158">
        <v>45.599243000000016</v>
      </c>
      <c r="E10" s="158">
        <v>39.966014999999985</v>
      </c>
      <c r="F10" s="158">
        <v>95.854103000000009</v>
      </c>
      <c r="G10" s="158">
        <v>99.204085000000035</v>
      </c>
      <c r="H10" s="158">
        <v>198.14280600000004</v>
      </c>
      <c r="I10" s="158">
        <v>307.96547399999992</v>
      </c>
      <c r="J10" s="158">
        <v>295.71287800000022</v>
      </c>
      <c r="K10" s="158">
        <v>282.04448999999994</v>
      </c>
      <c r="L10" s="158">
        <v>327.69349799999986</v>
      </c>
      <c r="M10" s="158">
        <v>298.28760700000009</v>
      </c>
      <c r="N10" s="181"/>
      <c r="O10" s="180"/>
    </row>
    <row r="11" spans="1:15" ht="18" x14ac:dyDescent="0.35">
      <c r="A11" s="2"/>
      <c r="B11" s="5">
        <v>4</v>
      </c>
      <c r="C11" s="127" t="s">
        <v>2551</v>
      </c>
      <c r="D11" s="158">
        <v>4.2529089999999998</v>
      </c>
      <c r="E11" s="158">
        <v>3.2477419999999997</v>
      </c>
      <c r="F11" s="158">
        <v>6.1194830000000016</v>
      </c>
      <c r="G11" s="158">
        <v>5.7804849999999997</v>
      </c>
      <c r="H11" s="158">
        <v>5.3728490000000022</v>
      </c>
      <c r="I11" s="158">
        <v>5.9763539999999997</v>
      </c>
      <c r="J11" s="158">
        <v>5.7866210000000011</v>
      </c>
      <c r="K11" s="158">
        <v>7.1902159999999977</v>
      </c>
      <c r="L11" s="158">
        <v>8.9770039999999973</v>
      </c>
      <c r="M11" s="158">
        <v>7.5995989999999995</v>
      </c>
      <c r="N11" s="181"/>
      <c r="O11" s="180"/>
    </row>
    <row r="12" spans="1:15" ht="18" x14ac:dyDescent="0.35">
      <c r="A12" s="2"/>
      <c r="B12" s="5">
        <v>5</v>
      </c>
      <c r="C12" s="127" t="s">
        <v>2553</v>
      </c>
      <c r="D12" s="158">
        <v>2.3562280000000002</v>
      </c>
      <c r="E12" s="158">
        <v>2.9513840000000013</v>
      </c>
      <c r="F12" s="158">
        <v>3.7673700000000001</v>
      </c>
      <c r="G12" s="272">
        <v>2.8328310000000005</v>
      </c>
      <c r="H12" s="272">
        <v>2.6332179999999998</v>
      </c>
      <c r="I12" s="272">
        <v>2.2229080000000008</v>
      </c>
      <c r="J12" s="159">
        <v>2.0740589999999997</v>
      </c>
      <c r="K12" s="158">
        <v>2.1191930000000001</v>
      </c>
      <c r="L12" s="158">
        <v>2.4982350000000002</v>
      </c>
      <c r="M12" s="158">
        <v>2.970672</v>
      </c>
      <c r="N12" s="181"/>
      <c r="O12" s="180"/>
    </row>
    <row r="13" spans="1:15" ht="18" x14ac:dyDescent="0.35">
      <c r="A13" s="2"/>
      <c r="B13" s="5">
        <v>6</v>
      </c>
      <c r="C13" s="127" t="s">
        <v>2555</v>
      </c>
      <c r="D13" s="158">
        <v>0.91521099999999977</v>
      </c>
      <c r="E13" s="158">
        <v>1.4780819999999999</v>
      </c>
      <c r="F13" s="158">
        <v>0.80318199999999984</v>
      </c>
      <c r="G13" s="270">
        <v>0.44915599999999989</v>
      </c>
      <c r="H13" s="270">
        <v>0.46288799999999997</v>
      </c>
      <c r="I13" s="270">
        <v>0.460868</v>
      </c>
      <c r="J13" s="158">
        <v>0.83592399999999989</v>
      </c>
      <c r="K13" s="158">
        <v>0.63216799999999984</v>
      </c>
      <c r="L13" s="158">
        <v>0.70785799999999988</v>
      </c>
      <c r="M13" s="158">
        <v>1.4833629999999995</v>
      </c>
      <c r="N13" s="181"/>
      <c r="O13" s="180"/>
    </row>
    <row r="14" spans="1:15" ht="13.5" x14ac:dyDescent="0.25">
      <c r="A14" s="2"/>
      <c r="B14" s="5">
        <v>7</v>
      </c>
      <c r="C14" s="127" t="s">
        <v>2554</v>
      </c>
      <c r="D14" s="270">
        <v>5.6406999999999999E-2</v>
      </c>
      <c r="E14" s="270">
        <v>0.113626</v>
      </c>
      <c r="F14" s="270">
        <v>0.22996900000000001</v>
      </c>
      <c r="G14" s="270">
        <v>0.14349299999999998</v>
      </c>
      <c r="H14" s="270">
        <v>9.3861E-2</v>
      </c>
      <c r="I14" s="270">
        <v>7.3059000000000013E-2</v>
      </c>
      <c r="J14" s="271">
        <v>3.5109000000000001E-2</v>
      </c>
      <c r="K14" s="280">
        <v>2.4101999999999998E-2</v>
      </c>
      <c r="L14" s="281">
        <v>7.9148999999999997E-2</v>
      </c>
      <c r="M14" s="281">
        <v>0.39816600000000008</v>
      </c>
    </row>
    <row r="15" spans="1:15" ht="13.5" x14ac:dyDescent="0.25">
      <c r="A15" s="2"/>
      <c r="B15" s="49">
        <v>8</v>
      </c>
      <c r="C15" s="269" t="s">
        <v>2548</v>
      </c>
      <c r="D15" s="273">
        <v>310.99015999999995</v>
      </c>
      <c r="E15" s="273">
        <v>497.80719199999999</v>
      </c>
      <c r="F15" s="273">
        <v>511.64991800000001</v>
      </c>
      <c r="G15" s="273">
        <v>615.20862199999988</v>
      </c>
      <c r="H15" s="273">
        <v>700.6955979999999</v>
      </c>
      <c r="I15" s="273">
        <v>752.18400399999996</v>
      </c>
      <c r="J15" s="273">
        <v>533.275982</v>
      </c>
      <c r="K15" s="273">
        <v>448.20495599999413</v>
      </c>
      <c r="L15" s="273">
        <v>573.84400900000765</v>
      </c>
      <c r="M15" s="273">
        <v>647.38643299999239</v>
      </c>
    </row>
    <row r="16" spans="1:15" ht="13.5" x14ac:dyDescent="0.25">
      <c r="A16" s="2"/>
      <c r="B16" s="124" t="s">
        <v>2564</v>
      </c>
      <c r="D16" s="41"/>
      <c r="E16" s="41"/>
      <c r="F16" s="41"/>
      <c r="G16" s="41"/>
      <c r="H16" s="42"/>
      <c r="I16" s="43"/>
      <c r="J16" s="43"/>
    </row>
    <row r="17" spans="1:8" ht="13.5" x14ac:dyDescent="0.25">
      <c r="A17" s="2"/>
      <c r="B17" s="15" t="s">
        <v>5159</v>
      </c>
      <c r="D17" s="35"/>
      <c r="E17" s="35"/>
      <c r="F17" s="35"/>
      <c r="G17" s="35"/>
      <c r="H17" s="35"/>
    </row>
    <row r="18" spans="1:8" ht="13.5" x14ac:dyDescent="0.25">
      <c r="A18" s="2"/>
      <c r="B18" s="45" t="s">
        <v>5162</v>
      </c>
      <c r="D18" s="35"/>
      <c r="E18" s="35"/>
      <c r="F18" s="35"/>
      <c r="G18" s="35"/>
      <c r="H18" s="35"/>
    </row>
    <row r="19" spans="1:8" ht="13.5" x14ac:dyDescent="0.25">
      <c r="A19" s="2"/>
      <c r="B19" s="288" t="s">
        <v>5187</v>
      </c>
      <c r="D19" s="35"/>
      <c r="E19" s="35"/>
      <c r="F19" s="35"/>
      <c r="G19" s="35"/>
      <c r="H19" s="35"/>
    </row>
    <row r="20" spans="1:8" ht="13.5" x14ac:dyDescent="0.25">
      <c r="A20" s="2"/>
      <c r="B20" s="92" t="s">
        <v>5176</v>
      </c>
      <c r="D20" s="35"/>
      <c r="E20" s="35"/>
      <c r="F20" s="35"/>
      <c r="G20" s="35"/>
      <c r="H20" s="35"/>
    </row>
    <row r="21" spans="1:8" ht="13.5" x14ac:dyDescent="0.25">
      <c r="A21" s="2"/>
      <c r="B21" s="15" t="s">
        <v>5201</v>
      </c>
    </row>
    <row r="22" spans="1:8" ht="13.5" x14ac:dyDescent="0.25">
      <c r="A22" s="2"/>
    </row>
    <row r="23" spans="1:8" ht="13.5" hidden="1" x14ac:dyDescent="0.25">
      <c r="A23" s="2"/>
      <c r="D23" s="40"/>
      <c r="E23" s="40"/>
      <c r="F23" s="40"/>
      <c r="G23" s="40"/>
      <c r="H23" s="40"/>
    </row>
    <row r="24" spans="1:8" ht="13.5" hidden="1" x14ac:dyDescent="0.25"/>
    <row r="25" spans="1:8" ht="13.5" hidden="1" x14ac:dyDescent="0.25"/>
    <row r="26" spans="1:8" ht="13.5" hidden="1" x14ac:dyDescent="0.25"/>
    <row r="27" spans="1:8" ht="13.5" hidden="1" x14ac:dyDescent="0.25"/>
    <row r="28" spans="1:8" ht="13.5" hidden="1" x14ac:dyDescent="0.25"/>
    <row r="29" spans="1:8" ht="13.5" hidden="1" x14ac:dyDescent="0.25"/>
    <row r="30" spans="1:8" ht="13.5" hidden="1" x14ac:dyDescent="0.25"/>
    <row r="31" spans="1:8" ht="13.5" hidden="1" x14ac:dyDescent="0.25"/>
    <row r="32" spans="1:8" ht="13.5" hidden="1" x14ac:dyDescent="0.25"/>
    <row r="33" ht="13.5" hidden="1" x14ac:dyDescent="0.25"/>
    <row r="34" ht="13.5" hidden="1" x14ac:dyDescent="0.25"/>
    <row r="35" ht="13.5" hidden="1" x14ac:dyDescent="0.25"/>
    <row r="36" ht="13.5" hidden="1" x14ac:dyDescent="0.25"/>
    <row r="37" ht="13.5" hidden="1" x14ac:dyDescent="0.25"/>
    <row r="38" ht="13.5" hidden="1" x14ac:dyDescent="0.25"/>
    <row r="39" ht="13.5" hidden="1" x14ac:dyDescent="0.25"/>
    <row r="40" ht="13.5" hidden="1" x14ac:dyDescent="0.25"/>
    <row r="41" ht="13.5" hidden="1" x14ac:dyDescent="0.25"/>
    <row r="42" ht="13.5" hidden="1" x14ac:dyDescent="0.25"/>
    <row r="43" ht="13.5" hidden="1" x14ac:dyDescent="0.25"/>
    <row r="44" ht="13.5" hidden="1" x14ac:dyDescent="0.25"/>
    <row r="45" ht="13.5" hidden="1" x14ac:dyDescent="0.25"/>
    <row r="46" ht="13.5" hidden="1" x14ac:dyDescent="0.25"/>
    <row r="47" ht="13.5" hidden="1" x14ac:dyDescent="0.25"/>
    <row r="48" ht="13.5" hidden="1" x14ac:dyDescent="0.25"/>
    <row r="49" ht="13.5" hidden="1" x14ac:dyDescent="0.25"/>
    <row r="50" ht="13.5" hidden="1" x14ac:dyDescent="0.25"/>
    <row r="51" ht="13.5" hidden="1" x14ac:dyDescent="0.25"/>
    <row r="52" ht="13.5" hidden="1" x14ac:dyDescent="0.25"/>
    <row r="53" ht="13.5" hidden="1" x14ac:dyDescent="0.25"/>
    <row r="54" ht="13.5" hidden="1" x14ac:dyDescent="0.25"/>
    <row r="55" ht="13.5" hidden="1" x14ac:dyDescent="0.25"/>
    <row r="56" ht="13.5" hidden="1" x14ac:dyDescent="0.25"/>
    <row r="57" ht="13.5" hidden="1" x14ac:dyDescent="0.25"/>
    <row r="58" ht="13.5" hidden="1" x14ac:dyDescent="0.25"/>
    <row r="59" ht="13.5" hidden="1" x14ac:dyDescent="0.25"/>
    <row r="60" ht="13.5" hidden="1" x14ac:dyDescent="0.25"/>
    <row r="61" ht="13.5" hidden="1" x14ac:dyDescent="0.25"/>
    <row r="62" ht="13.5" hidden="1" x14ac:dyDescent="0.25"/>
    <row r="63" ht="13.5" hidden="1" x14ac:dyDescent="0.25"/>
    <row r="64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5" hidden="1" customHeight="1" x14ac:dyDescent="0.25"/>
  </sheetData>
  <mergeCells count="2">
    <mergeCell ref="N6:N7"/>
    <mergeCell ref="B3:M4"/>
  </mergeCells>
  <hyperlinks>
    <hyperlink ref="N6:N7" location="Indice!H7" display="Regresar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R871"/>
  <sheetViews>
    <sheetView showGridLines="0" zoomScaleNormal="100" workbookViewId="0">
      <selection activeCell="B3" sqref="B3:N3"/>
    </sheetView>
  </sheetViews>
  <sheetFormatPr baseColWidth="10" defaultColWidth="0" defaultRowHeight="0" customHeight="1" zeroHeight="1" x14ac:dyDescent="0.25"/>
  <cols>
    <col min="1" max="1" width="2.85546875" style="17" customWidth="1"/>
    <col min="2" max="2" width="8.85546875" style="17" customWidth="1"/>
    <col min="3" max="3" width="19.140625" style="17" customWidth="1"/>
    <col min="4" max="4" width="25.42578125" style="17" customWidth="1"/>
    <col min="5" max="5" width="12.85546875" style="17" customWidth="1"/>
    <col min="6" max="6" width="13.28515625" style="17" customWidth="1"/>
    <col min="7" max="14" width="12.85546875" style="17" customWidth="1"/>
    <col min="15" max="15" width="9.42578125" style="17" customWidth="1"/>
    <col min="16" max="18" width="9.42578125" style="17" hidden="1" customWidth="1"/>
    <col min="19" max="16384" width="15.140625" style="17" hidden="1"/>
  </cols>
  <sheetData>
    <row r="1" spans="1:15" ht="15" customHeight="1" x14ac:dyDescent="0.25"/>
    <row r="2" spans="1:15" ht="22.5" customHeight="1" x14ac:dyDescent="0.25"/>
    <row r="3" spans="1:15" ht="39.75" customHeight="1" x14ac:dyDescent="0.25">
      <c r="A3" s="2"/>
      <c r="B3" s="311" t="s">
        <v>5183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</row>
    <row r="4" spans="1:15" ht="7.5" customHeight="1" x14ac:dyDescent="0.25">
      <c r="A4" s="2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5" ht="24" customHeight="1" x14ac:dyDescent="0.25">
      <c r="A5" s="2"/>
      <c r="B5" s="218"/>
      <c r="C5" s="223" t="s">
        <v>189</v>
      </c>
      <c r="D5" s="223" t="s">
        <v>2556</v>
      </c>
      <c r="E5" s="224">
        <v>2013</v>
      </c>
      <c r="F5" s="224">
        <v>2014</v>
      </c>
      <c r="G5" s="224">
        <v>2015</v>
      </c>
      <c r="H5" s="224">
        <v>2016</v>
      </c>
      <c r="I5" s="224">
        <v>2017</v>
      </c>
      <c r="J5" s="247">
        <v>2018</v>
      </c>
      <c r="K5" s="247">
        <v>2019</v>
      </c>
      <c r="L5" s="247">
        <v>2020</v>
      </c>
      <c r="M5" s="247">
        <v>2021</v>
      </c>
      <c r="N5" s="247">
        <v>2022</v>
      </c>
      <c r="O5" s="295" t="s">
        <v>2594</v>
      </c>
    </row>
    <row r="6" spans="1:15" ht="12" customHeight="1" x14ac:dyDescent="0.25">
      <c r="A6" s="2"/>
      <c r="B6" s="220"/>
      <c r="C6" s="220" t="s">
        <v>205</v>
      </c>
      <c r="D6" s="255"/>
      <c r="E6" s="256">
        <v>22302.751148000003</v>
      </c>
      <c r="F6" s="256">
        <v>23647.283894</v>
      </c>
      <c r="G6" s="256">
        <v>24784.772648999999</v>
      </c>
      <c r="H6" s="256">
        <v>26993.281568999999</v>
      </c>
      <c r="I6" s="256">
        <v>30290.544972999993</v>
      </c>
      <c r="J6" s="256">
        <v>33677.227173000007</v>
      </c>
      <c r="K6" s="256">
        <v>36438.758038</v>
      </c>
      <c r="L6" s="256">
        <v>40604.553955999996</v>
      </c>
      <c r="M6" s="256">
        <v>51585.867028000001</v>
      </c>
      <c r="N6" s="256">
        <v>58497.430615999998</v>
      </c>
      <c r="O6" s="295"/>
    </row>
    <row r="7" spans="1:15" ht="15" customHeight="1" x14ac:dyDescent="0.25">
      <c r="A7" s="2"/>
      <c r="B7" s="5">
        <v>1</v>
      </c>
      <c r="C7" s="127" t="s">
        <v>214</v>
      </c>
      <c r="D7" s="128" t="s">
        <v>2536</v>
      </c>
      <c r="E7" s="177">
        <v>21579.849384000001</v>
      </c>
      <c r="F7" s="177">
        <v>22799.831221</v>
      </c>
      <c r="G7" s="177">
        <v>23683.753521999999</v>
      </c>
      <c r="H7" s="177">
        <v>25745.251939999998</v>
      </c>
      <c r="I7" s="177">
        <v>28713.726273</v>
      </c>
      <c r="J7" s="177">
        <v>31725.585993000001</v>
      </c>
      <c r="K7" s="177">
        <v>34502.685570000001</v>
      </c>
      <c r="L7" s="177">
        <v>38765.222558000001</v>
      </c>
      <c r="M7" s="177">
        <v>48958.750460999996</v>
      </c>
      <c r="N7" s="177">
        <v>55864.008664000001</v>
      </c>
    </row>
    <row r="8" spans="1:15" ht="13.5" x14ac:dyDescent="0.25">
      <c r="A8" s="2"/>
      <c r="B8" s="5">
        <v>2</v>
      </c>
      <c r="C8" s="127" t="s">
        <v>219</v>
      </c>
      <c r="D8" s="128" t="s">
        <v>2536</v>
      </c>
      <c r="E8" s="177">
        <v>230.10133200000001</v>
      </c>
      <c r="F8" s="177">
        <v>172.32070299999998</v>
      </c>
      <c r="G8" s="177">
        <v>254.41419500000001</v>
      </c>
      <c r="H8" s="177">
        <v>288.602215</v>
      </c>
      <c r="I8" s="177">
        <v>385.438603</v>
      </c>
      <c r="J8" s="177">
        <v>510.74061000000006</v>
      </c>
      <c r="K8" s="177">
        <v>592.67453999999998</v>
      </c>
      <c r="L8" s="177">
        <v>648.92122799999993</v>
      </c>
      <c r="M8" s="177">
        <v>749.15398000000005</v>
      </c>
      <c r="N8" s="177">
        <v>750.43321399999991</v>
      </c>
    </row>
    <row r="9" spans="1:15" ht="13.5" x14ac:dyDescent="0.25">
      <c r="A9" s="2"/>
      <c r="B9" s="5">
        <v>3</v>
      </c>
      <c r="C9" s="127" t="s">
        <v>241</v>
      </c>
      <c r="D9" s="128" t="s">
        <v>2552</v>
      </c>
      <c r="E9" s="177">
        <v>5.1587100000000001</v>
      </c>
      <c r="F9" s="177">
        <v>6.2269519999999989</v>
      </c>
      <c r="G9" s="177">
        <v>16.487687000000001</v>
      </c>
      <c r="H9" s="177">
        <v>14.983419</v>
      </c>
      <c r="I9" s="177">
        <v>100.57576900000001</v>
      </c>
      <c r="J9" s="177">
        <v>181.12214899999998</v>
      </c>
      <c r="K9" s="177">
        <v>140.57735</v>
      </c>
      <c r="L9" s="177">
        <v>123.944998</v>
      </c>
      <c r="M9" s="177">
        <v>125.25747500000001</v>
      </c>
      <c r="N9" s="177">
        <v>134.48142000000001</v>
      </c>
    </row>
    <row r="10" spans="1:15" ht="13.5" x14ac:dyDescent="0.25">
      <c r="A10" s="2"/>
      <c r="B10" s="5">
        <v>4</v>
      </c>
      <c r="C10" s="127" t="s">
        <v>224</v>
      </c>
      <c r="D10" s="128" t="s">
        <v>5175</v>
      </c>
      <c r="E10" s="177">
        <v>6.3911259999999999</v>
      </c>
      <c r="F10" s="177">
        <v>7.8110520000000001</v>
      </c>
      <c r="G10" s="177">
        <v>19.234693</v>
      </c>
      <c r="H10" s="177">
        <v>22.477593999999996</v>
      </c>
      <c r="I10" s="177">
        <v>24.702498999999996</v>
      </c>
      <c r="J10" s="177">
        <v>31.649635999999997</v>
      </c>
      <c r="K10" s="177">
        <v>80.088021999999995</v>
      </c>
      <c r="L10" s="177">
        <v>98.146640999999988</v>
      </c>
      <c r="M10" s="177">
        <v>283.27074099999999</v>
      </c>
      <c r="N10" s="177">
        <v>218.40596699999998</v>
      </c>
    </row>
    <row r="11" spans="1:15" ht="13.5" x14ac:dyDescent="0.25">
      <c r="A11" s="2"/>
      <c r="B11" s="5">
        <v>5</v>
      </c>
      <c r="C11" s="127" t="s">
        <v>220</v>
      </c>
      <c r="D11" s="128" t="s">
        <v>5175</v>
      </c>
      <c r="E11" s="177">
        <v>6.6294020000000007</v>
      </c>
      <c r="F11" s="177">
        <v>3.0000519999999997</v>
      </c>
      <c r="G11" s="177">
        <v>28.094707999999997</v>
      </c>
      <c r="H11" s="177">
        <v>30.623533000000002</v>
      </c>
      <c r="I11" s="177">
        <v>37.178287999999995</v>
      </c>
      <c r="J11" s="177">
        <v>46.546695999999997</v>
      </c>
      <c r="K11" s="177">
        <v>57.653328999999999</v>
      </c>
      <c r="L11" s="177">
        <v>55.091177999999999</v>
      </c>
      <c r="M11" s="177">
        <v>85.866533000000004</v>
      </c>
      <c r="N11" s="177">
        <v>129.09125899999998</v>
      </c>
    </row>
    <row r="12" spans="1:15" ht="13.5" x14ac:dyDescent="0.25">
      <c r="A12" s="2"/>
      <c r="B12" s="5">
        <v>6</v>
      </c>
      <c r="C12" s="127" t="s">
        <v>221</v>
      </c>
      <c r="D12" s="128" t="s">
        <v>2552</v>
      </c>
      <c r="E12" s="177">
        <v>18.488710000000001</v>
      </c>
      <c r="F12" s="177">
        <v>16.53633</v>
      </c>
      <c r="G12" s="177">
        <v>26.521096</v>
      </c>
      <c r="H12" s="177">
        <v>27.182324000000001</v>
      </c>
      <c r="I12" s="177">
        <v>30.991399999999999</v>
      </c>
      <c r="J12" s="177">
        <v>39.312012000000003</v>
      </c>
      <c r="K12" s="177">
        <v>54.406303000000001</v>
      </c>
      <c r="L12" s="177">
        <v>53.986462000000003</v>
      </c>
      <c r="M12" s="177">
        <v>67.306691999999998</v>
      </c>
      <c r="N12" s="177">
        <v>59.345675999999997</v>
      </c>
    </row>
    <row r="13" spans="1:15" ht="13.5" x14ac:dyDescent="0.25">
      <c r="A13" s="2"/>
      <c r="B13" s="5">
        <v>7</v>
      </c>
      <c r="C13" s="127" t="s">
        <v>222</v>
      </c>
      <c r="D13" s="128" t="s">
        <v>5175</v>
      </c>
      <c r="E13" s="177">
        <v>3.6347840000000002</v>
      </c>
      <c r="F13" s="177">
        <v>2.707039</v>
      </c>
      <c r="G13" s="177">
        <v>20.157062</v>
      </c>
      <c r="H13" s="177">
        <v>21.998624</v>
      </c>
      <c r="I13" s="177">
        <v>39.301404999999995</v>
      </c>
      <c r="J13" s="177">
        <v>40.995654000000002</v>
      </c>
      <c r="K13" s="177">
        <v>48.662958000000003</v>
      </c>
      <c r="L13" s="177">
        <v>54.162168999999999</v>
      </c>
      <c r="M13" s="177">
        <v>100.77085099999999</v>
      </c>
      <c r="N13" s="177">
        <v>58.293486999999999</v>
      </c>
    </row>
    <row r="14" spans="1:15" ht="13.5" x14ac:dyDescent="0.25">
      <c r="A14" s="2"/>
      <c r="B14" s="5">
        <v>8</v>
      </c>
      <c r="C14" s="127" t="s">
        <v>228</v>
      </c>
      <c r="D14" s="128" t="s">
        <v>5175</v>
      </c>
      <c r="E14" s="177">
        <v>27.746471</v>
      </c>
      <c r="F14" s="177">
        <v>35.797348999999997</v>
      </c>
      <c r="G14" s="177">
        <v>25.03275</v>
      </c>
      <c r="H14" s="177">
        <v>18.842103999999999</v>
      </c>
      <c r="I14" s="177">
        <v>16.332412999999999</v>
      </c>
      <c r="J14" s="177">
        <v>21.243514000000001</v>
      </c>
      <c r="K14" s="177">
        <v>36.295946000000001</v>
      </c>
      <c r="L14" s="177">
        <v>34.254355000000004</v>
      </c>
      <c r="M14" s="177">
        <v>72.440365</v>
      </c>
      <c r="N14" s="177">
        <v>49.696867999999995</v>
      </c>
    </row>
    <row r="15" spans="1:15" ht="13.5" x14ac:dyDescent="0.25">
      <c r="A15" s="2"/>
      <c r="B15" s="5">
        <v>9</v>
      </c>
      <c r="C15" s="127" t="s">
        <v>235</v>
      </c>
      <c r="D15" s="128" t="s">
        <v>5175</v>
      </c>
      <c r="E15" s="177">
        <v>38.408066999999996</v>
      </c>
      <c r="F15" s="177">
        <v>33.848992000000003</v>
      </c>
      <c r="G15" s="177">
        <v>28.356549000000001</v>
      </c>
      <c r="H15" s="177">
        <v>17.026788</v>
      </c>
      <c r="I15" s="177">
        <v>14.693217000000001</v>
      </c>
      <c r="J15" s="177">
        <v>26.268602999999999</v>
      </c>
      <c r="K15" s="177">
        <v>40.995976999999996</v>
      </c>
      <c r="L15" s="177">
        <v>29.755316000000001</v>
      </c>
      <c r="M15" s="177">
        <v>57.623947000000001</v>
      </c>
      <c r="N15" s="177">
        <v>49.974654000000001</v>
      </c>
    </row>
    <row r="16" spans="1:15" ht="13.5" x14ac:dyDescent="0.25">
      <c r="A16" s="2"/>
      <c r="B16" s="5">
        <v>10</v>
      </c>
      <c r="C16" s="127" t="s">
        <v>238</v>
      </c>
      <c r="D16" s="128" t="s">
        <v>5175</v>
      </c>
      <c r="E16" s="177">
        <v>4.3002549999999999</v>
      </c>
      <c r="F16" s="177">
        <v>3.9024700000000001</v>
      </c>
      <c r="G16" s="177">
        <v>13.86506</v>
      </c>
      <c r="H16" s="177">
        <v>15.934125999999999</v>
      </c>
      <c r="I16" s="177">
        <v>21.121297999999999</v>
      </c>
      <c r="J16" s="177">
        <v>30.561446999999998</v>
      </c>
      <c r="K16" s="177">
        <v>41.762984000000003</v>
      </c>
      <c r="L16" s="177">
        <v>39.373738000000003</v>
      </c>
      <c r="M16" s="177">
        <v>67.842026000000004</v>
      </c>
      <c r="N16" s="177">
        <v>98.148011999999994</v>
      </c>
    </row>
    <row r="17" spans="1:14" ht="13.5" x14ac:dyDescent="0.25">
      <c r="A17" s="2"/>
      <c r="B17" s="60"/>
      <c r="C17" s="61" t="s">
        <v>127</v>
      </c>
      <c r="D17" s="59" t="s">
        <v>2575</v>
      </c>
      <c r="E17" s="215">
        <f>E6-SUM(E7:E16)</f>
        <v>382.04290700000638</v>
      </c>
      <c r="F17" s="215">
        <f t="shared" ref="F17:M17" si="0">F6-SUM(F7:F16)</f>
        <v>565.30173399999694</v>
      </c>
      <c r="G17" s="215">
        <f t="shared" si="0"/>
        <v>668.85532700000113</v>
      </c>
      <c r="H17" s="215">
        <f t="shared" si="0"/>
        <v>790.35890199999994</v>
      </c>
      <c r="I17" s="215">
        <f t="shared" si="0"/>
        <v>906.48380800000086</v>
      </c>
      <c r="J17" s="215">
        <f t="shared" si="0"/>
        <v>1023.2008590000078</v>
      </c>
      <c r="K17" s="215">
        <f t="shared" si="0"/>
        <v>842.95505899999262</v>
      </c>
      <c r="L17" s="215">
        <f t="shared" si="0"/>
        <v>701.69531299998926</v>
      </c>
      <c r="M17" s="215">
        <f t="shared" si="0"/>
        <v>1017.5839570000026</v>
      </c>
      <c r="N17" s="215">
        <f>N6-SUM(N7:N16)</f>
        <v>1085.5513950000095</v>
      </c>
    </row>
    <row r="18" spans="1:14" ht="13.5" x14ac:dyDescent="0.25">
      <c r="A18" s="2"/>
      <c r="B18" s="123" t="s">
        <v>2573</v>
      </c>
      <c r="C18" s="7"/>
      <c r="D18" s="125"/>
    </row>
    <row r="19" spans="1:14" ht="13.5" x14ac:dyDescent="0.25">
      <c r="A19" s="2"/>
      <c r="B19" s="15" t="s">
        <v>5159</v>
      </c>
      <c r="D19" s="35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3.5" x14ac:dyDescent="0.25">
      <c r="A20" s="2"/>
      <c r="B20" s="288" t="s">
        <v>5187</v>
      </c>
      <c r="D20" s="35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3.5" x14ac:dyDescent="0.25">
      <c r="A21" s="2"/>
      <c r="B21" s="92" t="s">
        <v>5176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3.5" x14ac:dyDescent="0.25">
      <c r="A22" s="2"/>
      <c r="B22" s="129" t="s">
        <v>5161</v>
      </c>
    </row>
    <row r="23" spans="1:14" ht="13.5" x14ac:dyDescent="0.25">
      <c r="A23" s="2"/>
    </row>
    <row r="24" spans="1:14" ht="13.5" hidden="1" x14ac:dyDescent="0.25">
      <c r="A24" s="2"/>
      <c r="D24" s="40"/>
      <c r="E24" s="40"/>
      <c r="F24" s="40"/>
      <c r="G24" s="40"/>
      <c r="H24" s="40"/>
    </row>
    <row r="25" spans="1:14" ht="13.5" hidden="1" x14ac:dyDescent="0.25"/>
    <row r="26" spans="1:14" ht="13.5" hidden="1" x14ac:dyDescent="0.25"/>
    <row r="27" spans="1:14" ht="13.5" hidden="1" x14ac:dyDescent="0.25"/>
    <row r="28" spans="1:14" ht="13.5" hidden="1" x14ac:dyDescent="0.25"/>
    <row r="29" spans="1:14" ht="13.5" hidden="1" x14ac:dyDescent="0.25"/>
    <row r="30" spans="1:14" ht="13.5" hidden="1" x14ac:dyDescent="0.25"/>
    <row r="31" spans="1:14" ht="13.5" hidden="1" x14ac:dyDescent="0.25"/>
    <row r="32" spans="1:14" ht="13.5" hidden="1" x14ac:dyDescent="0.25"/>
    <row r="33" ht="13.5" hidden="1" x14ac:dyDescent="0.25"/>
    <row r="34" ht="13.5" hidden="1" x14ac:dyDescent="0.25"/>
    <row r="35" ht="13.5" hidden="1" x14ac:dyDescent="0.25"/>
    <row r="36" ht="13.5" hidden="1" x14ac:dyDescent="0.25"/>
    <row r="37" ht="13.5" hidden="1" x14ac:dyDescent="0.25"/>
    <row r="38" ht="13.5" hidden="1" x14ac:dyDescent="0.25"/>
    <row r="39" ht="13.5" hidden="1" x14ac:dyDescent="0.25"/>
    <row r="40" ht="13.5" hidden="1" x14ac:dyDescent="0.25"/>
    <row r="41" ht="13.5" hidden="1" x14ac:dyDescent="0.25"/>
    <row r="42" ht="13.5" hidden="1" x14ac:dyDescent="0.25"/>
    <row r="43" ht="13.5" hidden="1" x14ac:dyDescent="0.25"/>
    <row r="44" ht="13.5" hidden="1" x14ac:dyDescent="0.25"/>
    <row r="45" ht="13.5" hidden="1" x14ac:dyDescent="0.25"/>
    <row r="46" ht="13.5" hidden="1" x14ac:dyDescent="0.25"/>
    <row r="47" ht="13.5" hidden="1" x14ac:dyDescent="0.25"/>
    <row r="48" ht="13.5" hidden="1" x14ac:dyDescent="0.25"/>
    <row r="49" ht="13.5" hidden="1" x14ac:dyDescent="0.25"/>
    <row r="50" ht="13.5" hidden="1" x14ac:dyDescent="0.25"/>
    <row r="51" ht="13.5" hidden="1" x14ac:dyDescent="0.25"/>
    <row r="52" ht="13.5" hidden="1" x14ac:dyDescent="0.25"/>
    <row r="53" ht="13.5" hidden="1" x14ac:dyDescent="0.25"/>
    <row r="54" ht="13.5" hidden="1" x14ac:dyDescent="0.25"/>
    <row r="55" ht="13.5" hidden="1" x14ac:dyDescent="0.25"/>
    <row r="56" ht="13.5" hidden="1" x14ac:dyDescent="0.25"/>
    <row r="57" ht="13.5" hidden="1" x14ac:dyDescent="0.25"/>
    <row r="58" ht="13.5" hidden="1" x14ac:dyDescent="0.25"/>
    <row r="59" ht="13.5" hidden="1" x14ac:dyDescent="0.25"/>
    <row r="60" ht="13.5" hidden="1" x14ac:dyDescent="0.25"/>
    <row r="61" ht="13.5" hidden="1" x14ac:dyDescent="0.25"/>
    <row r="62" ht="13.5" hidden="1" x14ac:dyDescent="0.25"/>
    <row r="63" ht="13.5" hidden="1" x14ac:dyDescent="0.25"/>
    <row r="64" ht="13.5" hidden="1" x14ac:dyDescent="0.25"/>
    <row r="65" ht="13.5" hidden="1" x14ac:dyDescent="0.25"/>
    <row r="66" ht="13.5" hidden="1" x14ac:dyDescent="0.25"/>
    <row r="67" ht="13.5" hidden="1" x14ac:dyDescent="0.25"/>
    <row r="68" ht="13.5" hidden="1" x14ac:dyDescent="0.25"/>
    <row r="69" ht="13.5" hidden="1" x14ac:dyDescent="0.25"/>
    <row r="70" ht="13.5" hidden="1" x14ac:dyDescent="0.25"/>
    <row r="71" ht="13.5" hidden="1" x14ac:dyDescent="0.25"/>
    <row r="72" ht="13.5" hidden="1" x14ac:dyDescent="0.25"/>
    <row r="73" ht="13.5" hidden="1" x14ac:dyDescent="0.25"/>
    <row r="74" ht="13.5" hidden="1" x14ac:dyDescent="0.25"/>
    <row r="75" ht="13.5" hidden="1" x14ac:dyDescent="0.25"/>
    <row r="76" ht="13.5" hidden="1" x14ac:dyDescent="0.25"/>
    <row r="77" ht="13.5" hidden="1" x14ac:dyDescent="0.25"/>
    <row r="78" ht="13.5" hidden="1" x14ac:dyDescent="0.25"/>
    <row r="79" ht="13.5" hidden="1" x14ac:dyDescent="0.25"/>
    <row r="80" ht="13.5" hidden="1" x14ac:dyDescent="0.25"/>
    <row r="81" ht="13.5" hidden="1" x14ac:dyDescent="0.25"/>
    <row r="82" ht="13.5" hidden="1" x14ac:dyDescent="0.25"/>
    <row r="83" ht="13.5" hidden="1" x14ac:dyDescent="0.25"/>
    <row r="84" ht="13.5" hidden="1" x14ac:dyDescent="0.25"/>
    <row r="85" ht="13.5" hidden="1" x14ac:dyDescent="0.25"/>
    <row r="86" ht="13.5" hidden="1" x14ac:dyDescent="0.25"/>
    <row r="87" ht="13.5" hidden="1" x14ac:dyDescent="0.25"/>
    <row r="88" ht="13.5" hidden="1" x14ac:dyDescent="0.25"/>
    <row r="89" ht="13.5" hidden="1" x14ac:dyDescent="0.25"/>
    <row r="90" ht="13.5" hidden="1" x14ac:dyDescent="0.25"/>
    <row r="91" ht="13.5" hidden="1" x14ac:dyDescent="0.25"/>
    <row r="92" ht="13.5" hidden="1" x14ac:dyDescent="0.25"/>
    <row r="93" ht="13.5" hidden="1" x14ac:dyDescent="0.25"/>
    <row r="94" ht="13.5" hidden="1" x14ac:dyDescent="0.25"/>
    <row r="95" ht="13.5" hidden="1" x14ac:dyDescent="0.25"/>
    <row r="96" ht="13.5" hidden="1" x14ac:dyDescent="0.25"/>
    <row r="97" ht="13.5" hidden="1" x14ac:dyDescent="0.25"/>
    <row r="98" ht="13.5" hidden="1" x14ac:dyDescent="0.25"/>
    <row r="99" ht="13.5" hidden="1" x14ac:dyDescent="0.25"/>
    <row r="100" ht="13.5" hidden="1" x14ac:dyDescent="0.25"/>
    <row r="101" ht="13.5" hidden="1" x14ac:dyDescent="0.25"/>
    <row r="102" ht="13.5" hidden="1" x14ac:dyDescent="0.25"/>
    <row r="103" ht="13.5" hidden="1" x14ac:dyDescent="0.25"/>
    <row r="104" ht="13.5" hidden="1" x14ac:dyDescent="0.25"/>
    <row r="105" ht="13.5" hidden="1" x14ac:dyDescent="0.25"/>
    <row r="106" ht="13.5" hidden="1" x14ac:dyDescent="0.25"/>
    <row r="107" ht="13.5" hidden="1" x14ac:dyDescent="0.25"/>
    <row r="108" ht="13.5" hidden="1" x14ac:dyDescent="0.25"/>
    <row r="109" ht="13.5" hidden="1" x14ac:dyDescent="0.25"/>
    <row r="110" ht="13.5" hidden="1" x14ac:dyDescent="0.25"/>
    <row r="111" ht="13.5" hidden="1" x14ac:dyDescent="0.25"/>
    <row r="112" ht="13.5" hidden="1" x14ac:dyDescent="0.25"/>
    <row r="113" ht="13.5" hidden="1" x14ac:dyDescent="0.25"/>
    <row r="114" ht="13.5" hidden="1" x14ac:dyDescent="0.25"/>
    <row r="115" ht="13.5" hidden="1" x14ac:dyDescent="0.25"/>
    <row r="116" ht="13.5" hidden="1" x14ac:dyDescent="0.25"/>
    <row r="117" ht="13.5" hidden="1" x14ac:dyDescent="0.25"/>
    <row r="118" ht="13.5" hidden="1" x14ac:dyDescent="0.25"/>
    <row r="119" ht="13.5" hidden="1" x14ac:dyDescent="0.25"/>
    <row r="120" ht="13.5" hidden="1" x14ac:dyDescent="0.25"/>
    <row r="121" ht="13.5" hidden="1" x14ac:dyDescent="0.25"/>
    <row r="122" ht="13.5" hidden="1" x14ac:dyDescent="0.25"/>
    <row r="123" ht="13.5" hidden="1" x14ac:dyDescent="0.25"/>
    <row r="124" ht="13.5" hidden="1" x14ac:dyDescent="0.25"/>
    <row r="125" ht="13.5" hidden="1" x14ac:dyDescent="0.25"/>
    <row r="126" ht="13.5" hidden="1" x14ac:dyDescent="0.25"/>
    <row r="127" ht="13.5" hidden="1" x14ac:dyDescent="0.25"/>
    <row r="128" ht="13.5" hidden="1" x14ac:dyDescent="0.25"/>
    <row r="129" ht="13.5" hidden="1" x14ac:dyDescent="0.25"/>
    <row r="130" ht="13.5" hidden="1" x14ac:dyDescent="0.25"/>
    <row r="131" ht="13.5" hidden="1" x14ac:dyDescent="0.25"/>
    <row r="132" ht="13.5" hidden="1" x14ac:dyDescent="0.25"/>
    <row r="133" ht="13.5" hidden="1" x14ac:dyDescent="0.25"/>
    <row r="134" ht="13.5" hidden="1" x14ac:dyDescent="0.25"/>
    <row r="135" ht="13.5" hidden="1" x14ac:dyDescent="0.25"/>
    <row r="136" ht="13.5" hidden="1" x14ac:dyDescent="0.25"/>
    <row r="137" ht="13.5" hidden="1" x14ac:dyDescent="0.25"/>
    <row r="138" ht="13.5" hidden="1" x14ac:dyDescent="0.25"/>
    <row r="139" ht="13.5" hidden="1" x14ac:dyDescent="0.25"/>
    <row r="140" ht="13.5" hidden="1" x14ac:dyDescent="0.25"/>
    <row r="141" ht="13.5" hidden="1" x14ac:dyDescent="0.25"/>
    <row r="142" ht="13.5" hidden="1" x14ac:dyDescent="0.25"/>
    <row r="143" ht="13.5" hidden="1" x14ac:dyDescent="0.25"/>
    <row r="144" ht="13.5" hidden="1" x14ac:dyDescent="0.25"/>
    <row r="145" ht="13.5" hidden="1" x14ac:dyDescent="0.25"/>
    <row r="146" ht="13.5" hidden="1" x14ac:dyDescent="0.25"/>
    <row r="147" ht="13.5" hidden="1" x14ac:dyDescent="0.25"/>
    <row r="148" ht="13.5" hidden="1" x14ac:dyDescent="0.25"/>
    <row r="149" ht="13.5" hidden="1" x14ac:dyDescent="0.25"/>
    <row r="150" ht="13.5" hidden="1" x14ac:dyDescent="0.25"/>
    <row r="151" ht="13.5" hidden="1" x14ac:dyDescent="0.25"/>
    <row r="152" ht="13.5" hidden="1" x14ac:dyDescent="0.25"/>
    <row r="153" ht="13.5" hidden="1" x14ac:dyDescent="0.25"/>
    <row r="154" ht="13.5" hidden="1" x14ac:dyDescent="0.25"/>
    <row r="155" ht="13.5" hidden="1" x14ac:dyDescent="0.25"/>
    <row r="156" ht="13.5" hidden="1" x14ac:dyDescent="0.25"/>
    <row r="157" ht="13.5" hidden="1" x14ac:dyDescent="0.25"/>
    <row r="158" ht="13.5" hidden="1" x14ac:dyDescent="0.25"/>
    <row r="159" ht="13.5" hidden="1" x14ac:dyDescent="0.25"/>
    <row r="160" ht="13.5" hidden="1" x14ac:dyDescent="0.25"/>
    <row r="161" ht="13.5" hidden="1" x14ac:dyDescent="0.25"/>
    <row r="162" ht="13.5" hidden="1" x14ac:dyDescent="0.25"/>
    <row r="163" ht="13.5" hidden="1" x14ac:dyDescent="0.25"/>
    <row r="164" ht="13.5" hidden="1" x14ac:dyDescent="0.25"/>
    <row r="165" ht="13.5" hidden="1" x14ac:dyDescent="0.25"/>
    <row r="166" ht="13.5" hidden="1" x14ac:dyDescent="0.25"/>
    <row r="167" ht="13.5" hidden="1" x14ac:dyDescent="0.25"/>
    <row r="168" ht="13.5" hidden="1" x14ac:dyDescent="0.25"/>
    <row r="169" ht="13.5" hidden="1" x14ac:dyDescent="0.25"/>
    <row r="170" ht="13.5" hidden="1" x14ac:dyDescent="0.25"/>
    <row r="171" ht="13.5" hidden="1" x14ac:dyDescent="0.25"/>
    <row r="172" ht="13.5" hidden="1" x14ac:dyDescent="0.25"/>
    <row r="173" ht="13.5" hidden="1" x14ac:dyDescent="0.25"/>
    <row r="174" ht="13.5" hidden="1" x14ac:dyDescent="0.25"/>
    <row r="175" ht="13.5" hidden="1" x14ac:dyDescent="0.25"/>
    <row r="176" ht="13.5" hidden="1" x14ac:dyDescent="0.25"/>
    <row r="177" ht="13.5" hidden="1" x14ac:dyDescent="0.25"/>
    <row r="178" ht="13.5" hidden="1" x14ac:dyDescent="0.25"/>
    <row r="179" ht="13.5" hidden="1" x14ac:dyDescent="0.25"/>
    <row r="180" ht="13.5" hidden="1" x14ac:dyDescent="0.25"/>
    <row r="181" ht="13.5" hidden="1" x14ac:dyDescent="0.25"/>
    <row r="182" ht="13.5" hidden="1" x14ac:dyDescent="0.25"/>
    <row r="183" ht="13.5" hidden="1" x14ac:dyDescent="0.25"/>
    <row r="184" ht="13.5" hidden="1" x14ac:dyDescent="0.25"/>
    <row r="185" ht="13.5" hidden="1" x14ac:dyDescent="0.25"/>
    <row r="186" ht="13.5" hidden="1" x14ac:dyDescent="0.25"/>
    <row r="187" ht="13.5" hidden="1" x14ac:dyDescent="0.25"/>
    <row r="188" ht="13.5" hidden="1" x14ac:dyDescent="0.25"/>
    <row r="189" ht="13.5" hidden="1" x14ac:dyDescent="0.25"/>
    <row r="190" ht="13.5" hidden="1" x14ac:dyDescent="0.25"/>
    <row r="191" ht="13.5" hidden="1" x14ac:dyDescent="0.25"/>
    <row r="192" ht="13.5" hidden="1" x14ac:dyDescent="0.25"/>
    <row r="193" ht="13.5" hidden="1" x14ac:dyDescent="0.25"/>
    <row r="194" ht="13.5" hidden="1" x14ac:dyDescent="0.25"/>
    <row r="195" ht="13.5" hidden="1" x14ac:dyDescent="0.25"/>
    <row r="196" ht="13.5" hidden="1" x14ac:dyDescent="0.25"/>
    <row r="197" ht="13.5" hidden="1" x14ac:dyDescent="0.25"/>
    <row r="198" ht="13.5" hidden="1" x14ac:dyDescent="0.25"/>
    <row r="199" ht="13.5" hidden="1" x14ac:dyDescent="0.25"/>
    <row r="200" ht="13.5" hidden="1" x14ac:dyDescent="0.25"/>
    <row r="201" ht="13.5" hidden="1" x14ac:dyDescent="0.25"/>
    <row r="202" ht="13.5" hidden="1" x14ac:dyDescent="0.25"/>
    <row r="203" ht="13.5" hidden="1" x14ac:dyDescent="0.25"/>
    <row r="204" ht="13.5" hidden="1" x14ac:dyDescent="0.25"/>
    <row r="205" ht="13.5" hidden="1" x14ac:dyDescent="0.25"/>
    <row r="206" ht="13.5" hidden="1" x14ac:dyDescent="0.25"/>
    <row r="207" ht="13.5" hidden="1" x14ac:dyDescent="0.25"/>
    <row r="208" ht="13.5" hidden="1" x14ac:dyDescent="0.25"/>
    <row r="209" ht="13.5" hidden="1" x14ac:dyDescent="0.25"/>
    <row r="210" ht="13.5" hidden="1" x14ac:dyDescent="0.25"/>
    <row r="211" ht="13.5" hidden="1" x14ac:dyDescent="0.25"/>
    <row r="212" ht="13.5" hidden="1" x14ac:dyDescent="0.25"/>
    <row r="213" ht="13.5" hidden="1" x14ac:dyDescent="0.25"/>
    <row r="214" ht="13.5" hidden="1" x14ac:dyDescent="0.25"/>
    <row r="215" ht="13.5" hidden="1" x14ac:dyDescent="0.25"/>
    <row r="216" ht="13.5" hidden="1" x14ac:dyDescent="0.25"/>
    <row r="217" ht="13.5" hidden="1" x14ac:dyDescent="0.25"/>
    <row r="218" ht="13.5" hidden="1" x14ac:dyDescent="0.25"/>
    <row r="219" ht="13.5" hidden="1" x14ac:dyDescent="0.25"/>
    <row r="220" ht="13.5" hidden="1" x14ac:dyDescent="0.25"/>
    <row r="221" ht="13.5" hidden="1" x14ac:dyDescent="0.25"/>
    <row r="222" ht="13.5" hidden="1" x14ac:dyDescent="0.25"/>
    <row r="223" ht="13.5" hidden="1" x14ac:dyDescent="0.25"/>
    <row r="224" ht="13.5" hidden="1" x14ac:dyDescent="0.25"/>
    <row r="225" ht="13.5" hidden="1" x14ac:dyDescent="0.25"/>
    <row r="226" ht="13.5" hidden="1" x14ac:dyDescent="0.25"/>
    <row r="227" ht="13.5" hidden="1" x14ac:dyDescent="0.25"/>
    <row r="228" ht="13.5" hidden="1" x14ac:dyDescent="0.25"/>
    <row r="229" ht="13.5" hidden="1" x14ac:dyDescent="0.25"/>
    <row r="230" ht="13.5" hidden="1" x14ac:dyDescent="0.25"/>
    <row r="231" ht="13.5" hidden="1" x14ac:dyDescent="0.25"/>
    <row r="232" ht="13.5" hidden="1" x14ac:dyDescent="0.25"/>
    <row r="233" ht="13.5" hidden="1" x14ac:dyDescent="0.25"/>
    <row r="234" ht="13.5" hidden="1" x14ac:dyDescent="0.25"/>
    <row r="235" ht="13.5" hidden="1" x14ac:dyDescent="0.25"/>
    <row r="236" ht="13.5" hidden="1" x14ac:dyDescent="0.25"/>
    <row r="237" ht="13.5" hidden="1" x14ac:dyDescent="0.25"/>
    <row r="238" ht="13.5" hidden="1" x14ac:dyDescent="0.25"/>
    <row r="239" ht="13.5" hidden="1" x14ac:dyDescent="0.25"/>
    <row r="240" ht="13.5" hidden="1" x14ac:dyDescent="0.25"/>
    <row r="241" ht="13.5" hidden="1" x14ac:dyDescent="0.25"/>
    <row r="242" ht="13.5" hidden="1" x14ac:dyDescent="0.25"/>
    <row r="243" ht="13.5" hidden="1" x14ac:dyDescent="0.25"/>
    <row r="244" ht="13.5" hidden="1" x14ac:dyDescent="0.25"/>
    <row r="245" ht="13.5" hidden="1" x14ac:dyDescent="0.25"/>
    <row r="246" ht="13.5" hidden="1" x14ac:dyDescent="0.25"/>
    <row r="247" ht="13.5" hidden="1" x14ac:dyDescent="0.25"/>
    <row r="248" ht="13.5" hidden="1" x14ac:dyDescent="0.25"/>
    <row r="249" ht="13.5" hidden="1" x14ac:dyDescent="0.25"/>
    <row r="250" ht="13.5" hidden="1" x14ac:dyDescent="0.25"/>
    <row r="251" ht="13.5" hidden="1" x14ac:dyDescent="0.25"/>
    <row r="252" ht="13.5" hidden="1" x14ac:dyDescent="0.25"/>
    <row r="253" ht="13.5" hidden="1" x14ac:dyDescent="0.25"/>
    <row r="254" ht="13.5" hidden="1" x14ac:dyDescent="0.25"/>
    <row r="255" ht="13.5" hidden="1" x14ac:dyDescent="0.25"/>
    <row r="256" ht="13.5" hidden="1" x14ac:dyDescent="0.25"/>
    <row r="257" ht="13.5" hidden="1" x14ac:dyDescent="0.25"/>
    <row r="258" ht="13.5" hidden="1" x14ac:dyDescent="0.25"/>
    <row r="259" ht="13.5" hidden="1" x14ac:dyDescent="0.25"/>
    <row r="260" ht="13.5" hidden="1" x14ac:dyDescent="0.25"/>
    <row r="261" ht="13.5" hidden="1" x14ac:dyDescent="0.25"/>
    <row r="262" ht="13.5" hidden="1" x14ac:dyDescent="0.25"/>
    <row r="263" ht="13.5" hidden="1" x14ac:dyDescent="0.25"/>
    <row r="264" ht="13.5" hidden="1" x14ac:dyDescent="0.25"/>
    <row r="265" ht="13.5" hidden="1" x14ac:dyDescent="0.25"/>
    <row r="266" ht="13.5" hidden="1" x14ac:dyDescent="0.25"/>
    <row r="267" ht="13.5" hidden="1" x14ac:dyDescent="0.25"/>
    <row r="268" ht="13.5" hidden="1" x14ac:dyDescent="0.25"/>
    <row r="269" ht="13.5" hidden="1" x14ac:dyDescent="0.25"/>
    <row r="270" ht="13.5" hidden="1" x14ac:dyDescent="0.25"/>
    <row r="271" ht="13.5" hidden="1" x14ac:dyDescent="0.25"/>
    <row r="272" ht="13.5" hidden="1" x14ac:dyDescent="0.25"/>
    <row r="273" ht="13.5" hidden="1" x14ac:dyDescent="0.25"/>
    <row r="274" ht="13.5" hidden="1" x14ac:dyDescent="0.25"/>
    <row r="275" ht="13.5" hidden="1" x14ac:dyDescent="0.25"/>
    <row r="276" ht="13.5" hidden="1" x14ac:dyDescent="0.25"/>
    <row r="277" ht="13.5" hidden="1" x14ac:dyDescent="0.25"/>
    <row r="278" ht="13.5" hidden="1" x14ac:dyDescent="0.25"/>
    <row r="279" ht="13.5" hidden="1" x14ac:dyDescent="0.25"/>
    <row r="280" ht="13.5" hidden="1" x14ac:dyDescent="0.25"/>
    <row r="281" ht="13.5" hidden="1" x14ac:dyDescent="0.25"/>
    <row r="282" ht="13.5" hidden="1" x14ac:dyDescent="0.25"/>
    <row r="283" ht="13.5" hidden="1" x14ac:dyDescent="0.25"/>
    <row r="284" ht="13.5" hidden="1" x14ac:dyDescent="0.25"/>
    <row r="285" ht="13.5" hidden="1" x14ac:dyDescent="0.25"/>
    <row r="286" ht="13.5" hidden="1" x14ac:dyDescent="0.25"/>
    <row r="287" ht="13.5" hidden="1" x14ac:dyDescent="0.25"/>
    <row r="288" ht="13.5" hidden="1" x14ac:dyDescent="0.25"/>
    <row r="289" ht="13.5" hidden="1" x14ac:dyDescent="0.25"/>
    <row r="290" ht="13.5" hidden="1" x14ac:dyDescent="0.25"/>
    <row r="291" ht="13.5" hidden="1" x14ac:dyDescent="0.25"/>
    <row r="292" ht="13.5" hidden="1" x14ac:dyDescent="0.25"/>
    <row r="293" ht="13.5" hidden="1" x14ac:dyDescent="0.25"/>
    <row r="294" ht="13.5" hidden="1" x14ac:dyDescent="0.25"/>
    <row r="295" ht="13.5" hidden="1" x14ac:dyDescent="0.25"/>
    <row r="296" ht="13.5" hidden="1" x14ac:dyDescent="0.25"/>
    <row r="297" ht="13.5" hidden="1" x14ac:dyDescent="0.25"/>
    <row r="298" ht="13.5" hidden="1" x14ac:dyDescent="0.25"/>
    <row r="299" ht="13.5" hidden="1" x14ac:dyDescent="0.25"/>
    <row r="300" ht="13.5" hidden="1" x14ac:dyDescent="0.25"/>
    <row r="301" ht="13.5" hidden="1" x14ac:dyDescent="0.25"/>
    <row r="302" ht="13.5" hidden="1" x14ac:dyDescent="0.25"/>
    <row r="303" ht="13.5" hidden="1" x14ac:dyDescent="0.25"/>
    <row r="304" ht="13.5" hidden="1" x14ac:dyDescent="0.25"/>
    <row r="305" ht="13.5" hidden="1" x14ac:dyDescent="0.25"/>
    <row r="306" ht="13.5" hidden="1" x14ac:dyDescent="0.25"/>
    <row r="307" ht="13.5" hidden="1" x14ac:dyDescent="0.25"/>
    <row r="308" ht="13.5" hidden="1" x14ac:dyDescent="0.25"/>
    <row r="309" ht="13.5" hidden="1" x14ac:dyDescent="0.25"/>
    <row r="310" ht="13.5" hidden="1" x14ac:dyDescent="0.25"/>
    <row r="311" ht="13.5" hidden="1" x14ac:dyDescent="0.25"/>
    <row r="312" ht="13.5" hidden="1" x14ac:dyDescent="0.25"/>
    <row r="313" ht="13.5" hidden="1" x14ac:dyDescent="0.25"/>
    <row r="314" ht="13.5" hidden="1" x14ac:dyDescent="0.25"/>
    <row r="315" ht="13.5" hidden="1" x14ac:dyDescent="0.25"/>
    <row r="316" ht="13.5" hidden="1" x14ac:dyDescent="0.25"/>
    <row r="317" ht="13.5" hidden="1" x14ac:dyDescent="0.25"/>
    <row r="318" ht="13.5" hidden="1" x14ac:dyDescent="0.25"/>
    <row r="319" ht="13.5" hidden="1" x14ac:dyDescent="0.25"/>
    <row r="320" ht="13.5" hidden="1" x14ac:dyDescent="0.25"/>
    <row r="321" ht="13.5" hidden="1" x14ac:dyDescent="0.25"/>
    <row r="322" ht="13.5" hidden="1" x14ac:dyDescent="0.25"/>
    <row r="323" ht="13.5" hidden="1" x14ac:dyDescent="0.25"/>
    <row r="324" ht="13.5" hidden="1" x14ac:dyDescent="0.25"/>
    <row r="325" ht="13.5" hidden="1" x14ac:dyDescent="0.25"/>
    <row r="326" ht="13.5" hidden="1" x14ac:dyDescent="0.25"/>
    <row r="327" ht="13.5" hidden="1" x14ac:dyDescent="0.25"/>
    <row r="328" ht="13.5" hidden="1" x14ac:dyDescent="0.25"/>
    <row r="329" ht="13.5" hidden="1" x14ac:dyDescent="0.25"/>
    <row r="330" ht="13.5" hidden="1" x14ac:dyDescent="0.25"/>
    <row r="331" ht="13.5" hidden="1" x14ac:dyDescent="0.25"/>
    <row r="332" ht="13.5" hidden="1" x14ac:dyDescent="0.25"/>
    <row r="333" ht="13.5" hidden="1" x14ac:dyDescent="0.25"/>
    <row r="334" ht="13.5" hidden="1" x14ac:dyDescent="0.25"/>
    <row r="335" ht="13.5" hidden="1" x14ac:dyDescent="0.25"/>
    <row r="336" ht="13.5" hidden="1" x14ac:dyDescent="0.25"/>
    <row r="337" ht="13.5" hidden="1" x14ac:dyDescent="0.25"/>
    <row r="338" ht="13.5" hidden="1" x14ac:dyDescent="0.25"/>
    <row r="339" ht="13.5" hidden="1" x14ac:dyDescent="0.25"/>
    <row r="340" ht="13.5" hidden="1" x14ac:dyDescent="0.25"/>
    <row r="341" ht="13.5" hidden="1" x14ac:dyDescent="0.25"/>
    <row r="342" ht="13.5" hidden="1" x14ac:dyDescent="0.25"/>
    <row r="343" ht="13.5" hidden="1" x14ac:dyDescent="0.25"/>
    <row r="344" ht="13.5" hidden="1" x14ac:dyDescent="0.25"/>
    <row r="345" ht="13.5" hidden="1" x14ac:dyDescent="0.25"/>
    <row r="346" ht="13.5" hidden="1" x14ac:dyDescent="0.25"/>
    <row r="347" ht="13.5" hidden="1" x14ac:dyDescent="0.25"/>
    <row r="348" ht="13.5" hidden="1" x14ac:dyDescent="0.25"/>
    <row r="349" ht="13.5" hidden="1" x14ac:dyDescent="0.25"/>
    <row r="350" ht="13.5" hidden="1" x14ac:dyDescent="0.25"/>
    <row r="351" ht="13.5" hidden="1" x14ac:dyDescent="0.25"/>
    <row r="352" ht="13.5" hidden="1" x14ac:dyDescent="0.25"/>
    <row r="353" ht="13.5" hidden="1" x14ac:dyDescent="0.25"/>
    <row r="354" ht="13.5" hidden="1" x14ac:dyDescent="0.25"/>
    <row r="355" ht="13.5" hidden="1" x14ac:dyDescent="0.25"/>
    <row r="356" ht="13.5" hidden="1" x14ac:dyDescent="0.25"/>
    <row r="357" ht="13.5" hidden="1" x14ac:dyDescent="0.25"/>
    <row r="358" ht="13.5" hidden="1" x14ac:dyDescent="0.25"/>
    <row r="359" ht="13.5" hidden="1" x14ac:dyDescent="0.25"/>
    <row r="360" ht="13.5" hidden="1" x14ac:dyDescent="0.25"/>
    <row r="361" ht="13.5" hidden="1" x14ac:dyDescent="0.25"/>
    <row r="362" ht="13.5" hidden="1" x14ac:dyDescent="0.25"/>
    <row r="363" ht="13.5" hidden="1" x14ac:dyDescent="0.25"/>
    <row r="364" ht="13.5" hidden="1" x14ac:dyDescent="0.25"/>
    <row r="365" ht="13.5" hidden="1" x14ac:dyDescent="0.25"/>
    <row r="366" ht="13.5" hidden="1" x14ac:dyDescent="0.25"/>
    <row r="367" ht="13.5" hidden="1" x14ac:dyDescent="0.25"/>
    <row r="368" ht="13.5" hidden="1" x14ac:dyDescent="0.25"/>
    <row r="369" ht="13.5" hidden="1" x14ac:dyDescent="0.25"/>
    <row r="370" ht="13.5" hidden="1" x14ac:dyDescent="0.25"/>
    <row r="371" ht="13.5" hidden="1" x14ac:dyDescent="0.25"/>
    <row r="372" ht="13.5" hidden="1" x14ac:dyDescent="0.25"/>
    <row r="373" ht="13.5" hidden="1" x14ac:dyDescent="0.25"/>
    <row r="374" ht="13.5" hidden="1" x14ac:dyDescent="0.25"/>
    <row r="375" ht="13.5" hidden="1" x14ac:dyDescent="0.25"/>
    <row r="376" ht="13.5" hidden="1" x14ac:dyDescent="0.25"/>
    <row r="377" ht="13.5" hidden="1" x14ac:dyDescent="0.25"/>
    <row r="378" ht="13.5" hidden="1" x14ac:dyDescent="0.25"/>
    <row r="379" ht="13.5" hidden="1" x14ac:dyDescent="0.25"/>
    <row r="380" ht="13.5" hidden="1" x14ac:dyDescent="0.25"/>
    <row r="381" ht="13.5" hidden="1" x14ac:dyDescent="0.25"/>
    <row r="382" ht="13.5" hidden="1" x14ac:dyDescent="0.25"/>
    <row r="383" ht="13.5" hidden="1" x14ac:dyDescent="0.25"/>
    <row r="384" ht="13.5" hidden="1" x14ac:dyDescent="0.25"/>
    <row r="385" ht="13.5" hidden="1" x14ac:dyDescent="0.25"/>
    <row r="386" ht="13.5" hidden="1" x14ac:dyDescent="0.25"/>
    <row r="387" ht="13.5" hidden="1" x14ac:dyDescent="0.25"/>
    <row r="388" ht="13.5" hidden="1" x14ac:dyDescent="0.25"/>
    <row r="389" ht="13.5" hidden="1" x14ac:dyDescent="0.25"/>
    <row r="390" ht="13.5" hidden="1" x14ac:dyDescent="0.25"/>
    <row r="391" ht="13.5" hidden="1" x14ac:dyDescent="0.25"/>
    <row r="392" ht="13.5" hidden="1" x14ac:dyDescent="0.25"/>
    <row r="393" ht="13.5" hidden="1" x14ac:dyDescent="0.25"/>
    <row r="394" ht="13.5" hidden="1" x14ac:dyDescent="0.25"/>
    <row r="395" ht="13.5" hidden="1" x14ac:dyDescent="0.25"/>
    <row r="396" ht="13.5" hidden="1" x14ac:dyDescent="0.25"/>
    <row r="397" ht="13.5" hidden="1" x14ac:dyDescent="0.25"/>
    <row r="398" ht="13.5" hidden="1" x14ac:dyDescent="0.25"/>
    <row r="399" ht="13.5" hidden="1" x14ac:dyDescent="0.25"/>
    <row r="400" ht="13.5" hidden="1" x14ac:dyDescent="0.25"/>
    <row r="401" ht="13.5" hidden="1" x14ac:dyDescent="0.25"/>
    <row r="402" ht="13.5" hidden="1" x14ac:dyDescent="0.25"/>
    <row r="403" ht="13.5" hidden="1" x14ac:dyDescent="0.25"/>
    <row r="404" ht="13.5" hidden="1" x14ac:dyDescent="0.25"/>
    <row r="405" ht="13.5" hidden="1" x14ac:dyDescent="0.25"/>
    <row r="406" ht="13.5" hidden="1" x14ac:dyDescent="0.25"/>
    <row r="407" ht="13.5" hidden="1" x14ac:dyDescent="0.25"/>
    <row r="408" ht="13.5" hidden="1" x14ac:dyDescent="0.25"/>
    <row r="409" ht="13.5" hidden="1" x14ac:dyDescent="0.25"/>
    <row r="410" ht="13.5" hidden="1" x14ac:dyDescent="0.25"/>
    <row r="411" ht="13.5" hidden="1" x14ac:dyDescent="0.25"/>
    <row r="412" ht="13.5" hidden="1" x14ac:dyDescent="0.25"/>
    <row r="413" ht="13.5" hidden="1" x14ac:dyDescent="0.25"/>
    <row r="414" ht="13.5" hidden="1" x14ac:dyDescent="0.25"/>
    <row r="415" ht="13.5" hidden="1" x14ac:dyDescent="0.25"/>
    <row r="416" ht="13.5" hidden="1" x14ac:dyDescent="0.25"/>
    <row r="417" ht="13.5" hidden="1" x14ac:dyDescent="0.25"/>
    <row r="418" ht="13.5" hidden="1" x14ac:dyDescent="0.25"/>
    <row r="419" ht="13.5" hidden="1" x14ac:dyDescent="0.25"/>
    <row r="420" ht="13.5" hidden="1" x14ac:dyDescent="0.25"/>
    <row r="421" ht="13.5" hidden="1" x14ac:dyDescent="0.25"/>
    <row r="422" ht="13.5" hidden="1" x14ac:dyDescent="0.25"/>
    <row r="423" ht="13.5" hidden="1" x14ac:dyDescent="0.25"/>
    <row r="424" ht="13.5" hidden="1" x14ac:dyDescent="0.25"/>
    <row r="425" ht="13.5" hidden="1" x14ac:dyDescent="0.25"/>
    <row r="426" ht="13.5" hidden="1" x14ac:dyDescent="0.25"/>
    <row r="427" ht="13.5" hidden="1" x14ac:dyDescent="0.25"/>
    <row r="428" ht="13.5" hidden="1" x14ac:dyDescent="0.25"/>
    <row r="429" ht="13.5" hidden="1" x14ac:dyDescent="0.25"/>
    <row r="430" ht="13.5" hidden="1" x14ac:dyDescent="0.25"/>
    <row r="431" ht="13.5" hidden="1" x14ac:dyDescent="0.25"/>
    <row r="432" ht="13.5" hidden="1" x14ac:dyDescent="0.25"/>
    <row r="433" ht="13.5" hidden="1" x14ac:dyDescent="0.25"/>
    <row r="434" ht="13.5" hidden="1" x14ac:dyDescent="0.25"/>
    <row r="435" ht="13.5" hidden="1" x14ac:dyDescent="0.25"/>
    <row r="436" ht="13.5" hidden="1" x14ac:dyDescent="0.25"/>
    <row r="437" ht="13.5" hidden="1" x14ac:dyDescent="0.25"/>
    <row r="438" ht="13.5" hidden="1" x14ac:dyDescent="0.25"/>
    <row r="439" ht="13.5" hidden="1" x14ac:dyDescent="0.25"/>
    <row r="440" ht="13.5" hidden="1" x14ac:dyDescent="0.25"/>
    <row r="441" ht="13.5" hidden="1" x14ac:dyDescent="0.25"/>
    <row r="442" ht="13.5" hidden="1" x14ac:dyDescent="0.25"/>
    <row r="443" ht="13.5" hidden="1" x14ac:dyDescent="0.25"/>
    <row r="444" ht="13.5" hidden="1" x14ac:dyDescent="0.25"/>
    <row r="445" ht="13.5" hidden="1" x14ac:dyDescent="0.25"/>
    <row r="446" ht="13.5" hidden="1" x14ac:dyDescent="0.25"/>
    <row r="447" ht="13.5" hidden="1" x14ac:dyDescent="0.25"/>
    <row r="448" ht="13.5" hidden="1" x14ac:dyDescent="0.25"/>
    <row r="449" ht="13.5" hidden="1" x14ac:dyDescent="0.25"/>
    <row r="450" ht="13.5" hidden="1" x14ac:dyDescent="0.25"/>
    <row r="451" ht="13.5" hidden="1" x14ac:dyDescent="0.25"/>
    <row r="452" ht="13.5" hidden="1" x14ac:dyDescent="0.25"/>
    <row r="453" ht="13.5" hidden="1" x14ac:dyDescent="0.25"/>
    <row r="454" ht="13.5" hidden="1" x14ac:dyDescent="0.25"/>
    <row r="455" ht="13.5" hidden="1" x14ac:dyDescent="0.25"/>
    <row r="456" ht="13.5" hidden="1" x14ac:dyDescent="0.25"/>
    <row r="457" ht="13.5" hidden="1" x14ac:dyDescent="0.25"/>
    <row r="458" ht="13.5" hidden="1" x14ac:dyDescent="0.25"/>
    <row r="459" ht="13.5" hidden="1" x14ac:dyDescent="0.25"/>
    <row r="460" ht="13.5" hidden="1" x14ac:dyDescent="0.25"/>
    <row r="461" ht="13.5" hidden="1" x14ac:dyDescent="0.25"/>
    <row r="462" ht="13.5" hidden="1" x14ac:dyDescent="0.25"/>
    <row r="463" ht="13.5" hidden="1" x14ac:dyDescent="0.25"/>
    <row r="464" ht="13.5" hidden="1" x14ac:dyDescent="0.25"/>
    <row r="465" ht="13.5" hidden="1" x14ac:dyDescent="0.25"/>
    <row r="466" ht="13.5" hidden="1" x14ac:dyDescent="0.25"/>
    <row r="467" ht="13.5" hidden="1" x14ac:dyDescent="0.25"/>
    <row r="468" ht="13.5" hidden="1" x14ac:dyDescent="0.25"/>
    <row r="469" ht="13.5" hidden="1" x14ac:dyDescent="0.25"/>
    <row r="470" ht="13.5" hidden="1" x14ac:dyDescent="0.25"/>
    <row r="471" ht="13.5" hidden="1" x14ac:dyDescent="0.25"/>
    <row r="472" ht="13.5" hidden="1" x14ac:dyDescent="0.25"/>
    <row r="473" ht="13.5" hidden="1" x14ac:dyDescent="0.25"/>
    <row r="474" ht="13.5" hidden="1" x14ac:dyDescent="0.25"/>
    <row r="475" ht="13.5" hidden="1" x14ac:dyDescent="0.25"/>
    <row r="476" ht="13.5" hidden="1" x14ac:dyDescent="0.25"/>
    <row r="477" ht="13.5" hidden="1" x14ac:dyDescent="0.25"/>
    <row r="478" ht="13.5" hidden="1" x14ac:dyDescent="0.25"/>
    <row r="479" ht="13.5" hidden="1" x14ac:dyDescent="0.25"/>
    <row r="480" ht="13.5" hidden="1" x14ac:dyDescent="0.25"/>
    <row r="481" ht="13.5" hidden="1" x14ac:dyDescent="0.25"/>
    <row r="482" ht="13.5" hidden="1" x14ac:dyDescent="0.25"/>
    <row r="483" ht="13.5" hidden="1" x14ac:dyDescent="0.25"/>
    <row r="484" ht="13.5" hidden="1" x14ac:dyDescent="0.25"/>
    <row r="485" ht="13.5" hidden="1" x14ac:dyDescent="0.25"/>
    <row r="486" ht="13.5" hidden="1" x14ac:dyDescent="0.25"/>
    <row r="487" ht="13.5" hidden="1" x14ac:dyDescent="0.25"/>
    <row r="488" ht="13.5" hidden="1" x14ac:dyDescent="0.25"/>
    <row r="489" ht="13.5" hidden="1" x14ac:dyDescent="0.25"/>
    <row r="490" ht="13.5" hidden="1" x14ac:dyDescent="0.25"/>
    <row r="491" ht="13.5" hidden="1" x14ac:dyDescent="0.25"/>
    <row r="492" ht="13.5" hidden="1" x14ac:dyDescent="0.25"/>
    <row r="493" ht="13.5" hidden="1" x14ac:dyDescent="0.25"/>
    <row r="494" ht="13.5" hidden="1" x14ac:dyDescent="0.25"/>
    <row r="495" ht="13.5" hidden="1" x14ac:dyDescent="0.25"/>
    <row r="496" ht="13.5" hidden="1" x14ac:dyDescent="0.25"/>
    <row r="497" ht="13.5" hidden="1" x14ac:dyDescent="0.25"/>
    <row r="498" ht="13.5" hidden="1" x14ac:dyDescent="0.25"/>
    <row r="499" ht="13.5" hidden="1" x14ac:dyDescent="0.25"/>
    <row r="500" ht="13.5" hidden="1" x14ac:dyDescent="0.25"/>
    <row r="501" ht="13.5" hidden="1" x14ac:dyDescent="0.25"/>
    <row r="502" ht="13.5" hidden="1" x14ac:dyDescent="0.25"/>
    <row r="503" ht="13.5" hidden="1" x14ac:dyDescent="0.25"/>
    <row r="504" ht="13.5" hidden="1" x14ac:dyDescent="0.25"/>
    <row r="505" ht="13.5" hidden="1" x14ac:dyDescent="0.25"/>
    <row r="506" ht="13.5" hidden="1" x14ac:dyDescent="0.25"/>
    <row r="507" ht="13.5" hidden="1" x14ac:dyDescent="0.25"/>
    <row r="508" ht="13.5" hidden="1" x14ac:dyDescent="0.25"/>
    <row r="509" ht="13.5" hidden="1" x14ac:dyDescent="0.25"/>
    <row r="510" ht="13.5" hidden="1" x14ac:dyDescent="0.25"/>
    <row r="511" ht="13.5" hidden="1" x14ac:dyDescent="0.25"/>
    <row r="512" ht="13.5" hidden="1" x14ac:dyDescent="0.25"/>
    <row r="513" ht="13.5" hidden="1" x14ac:dyDescent="0.25"/>
    <row r="514" ht="13.5" hidden="1" x14ac:dyDescent="0.25"/>
    <row r="515" ht="13.5" hidden="1" x14ac:dyDescent="0.25"/>
    <row r="516" ht="13.5" hidden="1" x14ac:dyDescent="0.25"/>
    <row r="517" ht="13.5" hidden="1" x14ac:dyDescent="0.25"/>
    <row r="518" ht="13.5" hidden="1" x14ac:dyDescent="0.25"/>
    <row r="519" ht="13.5" hidden="1" x14ac:dyDescent="0.25"/>
    <row r="520" ht="13.5" hidden="1" x14ac:dyDescent="0.25"/>
    <row r="521" ht="13.5" hidden="1" x14ac:dyDescent="0.25"/>
    <row r="522" ht="13.5" hidden="1" x14ac:dyDescent="0.25"/>
    <row r="523" ht="13.5" hidden="1" x14ac:dyDescent="0.25"/>
    <row r="524" ht="13.5" hidden="1" x14ac:dyDescent="0.25"/>
    <row r="525" ht="13.5" hidden="1" x14ac:dyDescent="0.25"/>
    <row r="526" ht="13.5" hidden="1" x14ac:dyDescent="0.25"/>
    <row r="527" ht="13.5" hidden="1" x14ac:dyDescent="0.25"/>
    <row r="528" ht="13.5" hidden="1" x14ac:dyDescent="0.25"/>
    <row r="529" ht="13.5" hidden="1" x14ac:dyDescent="0.25"/>
    <row r="530" ht="13.5" hidden="1" x14ac:dyDescent="0.25"/>
    <row r="531" ht="13.5" hidden="1" x14ac:dyDescent="0.25"/>
    <row r="532" ht="13.5" hidden="1" x14ac:dyDescent="0.25"/>
    <row r="533" ht="13.5" hidden="1" x14ac:dyDescent="0.25"/>
    <row r="534" ht="13.5" hidden="1" x14ac:dyDescent="0.25"/>
    <row r="535" ht="13.5" hidden="1" x14ac:dyDescent="0.25"/>
    <row r="536" ht="13.5" hidden="1" x14ac:dyDescent="0.25"/>
    <row r="537" ht="13.5" hidden="1" x14ac:dyDescent="0.25"/>
    <row r="538" ht="13.5" hidden="1" x14ac:dyDescent="0.25"/>
    <row r="539" ht="13.5" hidden="1" x14ac:dyDescent="0.25"/>
    <row r="540" ht="13.5" hidden="1" x14ac:dyDescent="0.25"/>
    <row r="541" ht="13.5" hidden="1" x14ac:dyDescent="0.25"/>
    <row r="542" ht="13.5" hidden="1" x14ac:dyDescent="0.25"/>
    <row r="543" ht="13.5" hidden="1" x14ac:dyDescent="0.25"/>
    <row r="544" ht="13.5" hidden="1" x14ac:dyDescent="0.25"/>
    <row r="545" ht="13.5" hidden="1" x14ac:dyDescent="0.25"/>
    <row r="546" ht="13.5" hidden="1" x14ac:dyDescent="0.25"/>
    <row r="547" ht="13.5" hidden="1" x14ac:dyDescent="0.25"/>
    <row r="548" ht="13.5" hidden="1" x14ac:dyDescent="0.25"/>
    <row r="549" ht="13.5" hidden="1" x14ac:dyDescent="0.25"/>
    <row r="550" ht="13.5" hidden="1" x14ac:dyDescent="0.25"/>
    <row r="551" ht="13.5" hidden="1" x14ac:dyDescent="0.25"/>
    <row r="552" ht="13.5" hidden="1" x14ac:dyDescent="0.25"/>
    <row r="553" ht="13.5" hidden="1" x14ac:dyDescent="0.25"/>
    <row r="554" ht="13.5" hidden="1" x14ac:dyDescent="0.25"/>
    <row r="555" ht="13.5" hidden="1" x14ac:dyDescent="0.25"/>
    <row r="556" ht="13.5" hidden="1" x14ac:dyDescent="0.25"/>
    <row r="557" ht="13.5" hidden="1" x14ac:dyDescent="0.25"/>
    <row r="558" ht="13.5" hidden="1" x14ac:dyDescent="0.25"/>
    <row r="559" ht="13.5" hidden="1" x14ac:dyDescent="0.25"/>
    <row r="560" ht="13.5" hidden="1" x14ac:dyDescent="0.25"/>
    <row r="561" ht="13.5" hidden="1" x14ac:dyDescent="0.25"/>
    <row r="562" ht="13.5" hidden="1" x14ac:dyDescent="0.25"/>
    <row r="563" ht="13.5" hidden="1" x14ac:dyDescent="0.25"/>
    <row r="564" ht="13.5" hidden="1" x14ac:dyDescent="0.25"/>
    <row r="565" ht="13.5" hidden="1" x14ac:dyDescent="0.25"/>
    <row r="566" ht="13.5" hidden="1" x14ac:dyDescent="0.25"/>
    <row r="567" ht="13.5" hidden="1" x14ac:dyDescent="0.25"/>
    <row r="568" ht="13.5" hidden="1" x14ac:dyDescent="0.25"/>
    <row r="569" ht="13.5" hidden="1" x14ac:dyDescent="0.25"/>
    <row r="570" ht="13.5" hidden="1" x14ac:dyDescent="0.25"/>
    <row r="571" ht="13.5" hidden="1" x14ac:dyDescent="0.25"/>
    <row r="572" ht="13.5" hidden="1" x14ac:dyDescent="0.25"/>
    <row r="573" ht="13.5" hidden="1" x14ac:dyDescent="0.25"/>
    <row r="574" ht="13.5" hidden="1" x14ac:dyDescent="0.25"/>
    <row r="575" ht="13.5" hidden="1" x14ac:dyDescent="0.25"/>
    <row r="576" ht="13.5" hidden="1" x14ac:dyDescent="0.25"/>
    <row r="577" ht="13.5" hidden="1" x14ac:dyDescent="0.25"/>
    <row r="578" ht="13.5" hidden="1" x14ac:dyDescent="0.25"/>
    <row r="579" ht="13.5" hidden="1" x14ac:dyDescent="0.25"/>
    <row r="580" ht="13.5" hidden="1" x14ac:dyDescent="0.25"/>
    <row r="581" ht="13.5" hidden="1" x14ac:dyDescent="0.25"/>
    <row r="582" ht="13.5" hidden="1" x14ac:dyDescent="0.25"/>
    <row r="583" ht="13.5" hidden="1" x14ac:dyDescent="0.25"/>
    <row r="584" ht="13.5" hidden="1" x14ac:dyDescent="0.25"/>
    <row r="585" ht="13.5" hidden="1" x14ac:dyDescent="0.25"/>
    <row r="586" ht="13.5" hidden="1" x14ac:dyDescent="0.25"/>
    <row r="587" ht="13.5" hidden="1" x14ac:dyDescent="0.25"/>
    <row r="588" ht="13.5" hidden="1" x14ac:dyDescent="0.25"/>
    <row r="589" ht="13.5" hidden="1" x14ac:dyDescent="0.25"/>
    <row r="590" ht="13.5" hidden="1" x14ac:dyDescent="0.25"/>
    <row r="591" ht="13.5" hidden="1" x14ac:dyDescent="0.25"/>
    <row r="592" ht="13.5" hidden="1" x14ac:dyDescent="0.25"/>
    <row r="593" ht="13.5" hidden="1" x14ac:dyDescent="0.25"/>
    <row r="594" ht="13.5" hidden="1" x14ac:dyDescent="0.25"/>
    <row r="595" ht="13.5" hidden="1" x14ac:dyDescent="0.25"/>
    <row r="596" ht="13.5" hidden="1" x14ac:dyDescent="0.25"/>
    <row r="597" ht="13.5" hidden="1" x14ac:dyDescent="0.25"/>
    <row r="598" ht="13.5" hidden="1" x14ac:dyDescent="0.25"/>
    <row r="599" ht="13.5" hidden="1" x14ac:dyDescent="0.25"/>
    <row r="600" ht="13.5" hidden="1" x14ac:dyDescent="0.25"/>
    <row r="601" ht="13.5" hidden="1" x14ac:dyDescent="0.25"/>
    <row r="602" ht="13.5" hidden="1" x14ac:dyDescent="0.25"/>
    <row r="603" ht="13.5" hidden="1" x14ac:dyDescent="0.25"/>
    <row r="604" ht="13.5" hidden="1" x14ac:dyDescent="0.25"/>
    <row r="605" ht="13.5" hidden="1" x14ac:dyDescent="0.25"/>
    <row r="606" ht="13.5" hidden="1" x14ac:dyDescent="0.25"/>
    <row r="607" ht="13.5" hidden="1" x14ac:dyDescent="0.25"/>
    <row r="608" ht="13.5" hidden="1" x14ac:dyDescent="0.25"/>
    <row r="609" ht="13.5" hidden="1" x14ac:dyDescent="0.25"/>
    <row r="610" ht="13.5" hidden="1" x14ac:dyDescent="0.25"/>
    <row r="611" ht="13.5" hidden="1" x14ac:dyDescent="0.25"/>
    <row r="612" ht="13.5" hidden="1" x14ac:dyDescent="0.25"/>
    <row r="613" ht="13.5" hidden="1" x14ac:dyDescent="0.25"/>
    <row r="614" ht="13.5" hidden="1" x14ac:dyDescent="0.25"/>
    <row r="615" ht="13.5" hidden="1" x14ac:dyDescent="0.25"/>
    <row r="616" ht="13.5" hidden="1" x14ac:dyDescent="0.25"/>
    <row r="617" ht="13.5" hidden="1" x14ac:dyDescent="0.25"/>
    <row r="618" ht="13.5" hidden="1" x14ac:dyDescent="0.25"/>
    <row r="619" ht="13.5" hidden="1" x14ac:dyDescent="0.25"/>
    <row r="620" ht="13.5" hidden="1" x14ac:dyDescent="0.25"/>
    <row r="621" ht="13.5" hidden="1" x14ac:dyDescent="0.25"/>
    <row r="622" ht="13.5" hidden="1" x14ac:dyDescent="0.25"/>
    <row r="623" ht="13.5" hidden="1" x14ac:dyDescent="0.25"/>
    <row r="624" ht="13.5" hidden="1" x14ac:dyDescent="0.25"/>
    <row r="625" ht="13.5" hidden="1" x14ac:dyDescent="0.25"/>
    <row r="626" ht="13.5" hidden="1" x14ac:dyDescent="0.25"/>
    <row r="627" ht="13.5" hidden="1" x14ac:dyDescent="0.25"/>
    <row r="628" ht="13.5" hidden="1" x14ac:dyDescent="0.25"/>
    <row r="629" ht="13.5" hidden="1" x14ac:dyDescent="0.25"/>
    <row r="630" ht="13.5" hidden="1" x14ac:dyDescent="0.25"/>
    <row r="631" ht="13.5" hidden="1" x14ac:dyDescent="0.25"/>
    <row r="632" ht="13.5" hidden="1" x14ac:dyDescent="0.25"/>
    <row r="633" ht="13.5" hidden="1" x14ac:dyDescent="0.25"/>
    <row r="634" ht="13.5" hidden="1" x14ac:dyDescent="0.25"/>
    <row r="635" ht="13.5" hidden="1" x14ac:dyDescent="0.25"/>
    <row r="636" ht="13.5" hidden="1" x14ac:dyDescent="0.25"/>
    <row r="637" ht="13.5" hidden="1" x14ac:dyDescent="0.25"/>
    <row r="638" ht="13.5" hidden="1" x14ac:dyDescent="0.25"/>
    <row r="639" ht="13.5" hidden="1" x14ac:dyDescent="0.25"/>
    <row r="640" ht="13.5" hidden="1" x14ac:dyDescent="0.25"/>
    <row r="641" ht="13.5" hidden="1" x14ac:dyDescent="0.25"/>
    <row r="642" ht="13.5" hidden="1" x14ac:dyDescent="0.25"/>
    <row r="643" ht="13.5" hidden="1" x14ac:dyDescent="0.25"/>
    <row r="644" ht="13.5" hidden="1" x14ac:dyDescent="0.25"/>
    <row r="645" ht="13.5" hidden="1" x14ac:dyDescent="0.25"/>
    <row r="646" ht="13.5" hidden="1" x14ac:dyDescent="0.25"/>
    <row r="647" ht="13.5" hidden="1" x14ac:dyDescent="0.25"/>
    <row r="648" ht="13.5" hidden="1" x14ac:dyDescent="0.25"/>
    <row r="649" ht="13.5" hidden="1" x14ac:dyDescent="0.25"/>
    <row r="650" ht="13.5" hidden="1" x14ac:dyDescent="0.25"/>
    <row r="651" ht="13.5" hidden="1" x14ac:dyDescent="0.25"/>
    <row r="652" ht="13.5" hidden="1" x14ac:dyDescent="0.25"/>
    <row r="653" ht="13.5" hidden="1" x14ac:dyDescent="0.25"/>
    <row r="654" ht="13.5" hidden="1" x14ac:dyDescent="0.25"/>
    <row r="655" ht="13.5" hidden="1" x14ac:dyDescent="0.25"/>
    <row r="656" ht="13.5" hidden="1" x14ac:dyDescent="0.25"/>
    <row r="657" ht="13.5" hidden="1" x14ac:dyDescent="0.25"/>
    <row r="658" ht="13.5" hidden="1" x14ac:dyDescent="0.25"/>
    <row r="659" ht="13.5" hidden="1" x14ac:dyDescent="0.25"/>
    <row r="660" ht="13.5" hidden="1" x14ac:dyDescent="0.25"/>
    <row r="661" ht="13.5" hidden="1" x14ac:dyDescent="0.25"/>
    <row r="662" ht="13.5" hidden="1" x14ac:dyDescent="0.25"/>
    <row r="663" ht="13.5" hidden="1" x14ac:dyDescent="0.25"/>
    <row r="664" ht="13.5" hidden="1" x14ac:dyDescent="0.25"/>
    <row r="665" ht="13.5" hidden="1" x14ac:dyDescent="0.25"/>
    <row r="666" ht="13.5" hidden="1" x14ac:dyDescent="0.25"/>
    <row r="667" ht="13.5" hidden="1" x14ac:dyDescent="0.25"/>
    <row r="668" ht="13.5" hidden="1" x14ac:dyDescent="0.25"/>
    <row r="669" ht="13.5" hidden="1" x14ac:dyDescent="0.25"/>
    <row r="670" ht="13.5" hidden="1" x14ac:dyDescent="0.25"/>
    <row r="671" ht="13.5" hidden="1" x14ac:dyDescent="0.25"/>
    <row r="672" ht="13.5" hidden="1" x14ac:dyDescent="0.25"/>
    <row r="673" ht="13.5" hidden="1" x14ac:dyDescent="0.25"/>
    <row r="674" ht="13.5" hidden="1" x14ac:dyDescent="0.25"/>
    <row r="675" ht="13.5" hidden="1" x14ac:dyDescent="0.25"/>
    <row r="676" ht="13.5" hidden="1" x14ac:dyDescent="0.25"/>
    <row r="677" ht="13.5" hidden="1" x14ac:dyDescent="0.25"/>
    <row r="678" ht="13.5" hidden="1" x14ac:dyDescent="0.25"/>
    <row r="679" ht="13.5" hidden="1" x14ac:dyDescent="0.25"/>
    <row r="680" ht="13.5" hidden="1" x14ac:dyDescent="0.25"/>
    <row r="681" ht="13.5" hidden="1" x14ac:dyDescent="0.25"/>
    <row r="682" ht="13.5" hidden="1" x14ac:dyDescent="0.25"/>
    <row r="683" ht="13.5" hidden="1" x14ac:dyDescent="0.25"/>
    <row r="684" ht="13.5" hidden="1" x14ac:dyDescent="0.25"/>
    <row r="685" ht="13.5" hidden="1" x14ac:dyDescent="0.25"/>
    <row r="686" ht="13.5" hidden="1" x14ac:dyDescent="0.25"/>
    <row r="687" ht="13.5" hidden="1" x14ac:dyDescent="0.25"/>
    <row r="688" ht="13.5" hidden="1" x14ac:dyDescent="0.25"/>
    <row r="689" ht="13.5" hidden="1" x14ac:dyDescent="0.25"/>
    <row r="690" ht="13.5" hidden="1" x14ac:dyDescent="0.25"/>
    <row r="691" ht="13.5" hidden="1" x14ac:dyDescent="0.25"/>
    <row r="692" ht="13.5" hidden="1" x14ac:dyDescent="0.25"/>
    <row r="693" ht="13.5" hidden="1" x14ac:dyDescent="0.25"/>
    <row r="694" ht="13.5" hidden="1" x14ac:dyDescent="0.25"/>
    <row r="695" ht="13.5" hidden="1" x14ac:dyDescent="0.25"/>
    <row r="696" ht="13.5" hidden="1" x14ac:dyDescent="0.25"/>
    <row r="697" ht="13.5" hidden="1" x14ac:dyDescent="0.25"/>
    <row r="698" ht="13.5" hidden="1" x14ac:dyDescent="0.25"/>
    <row r="699" ht="13.5" hidden="1" x14ac:dyDescent="0.25"/>
    <row r="700" ht="13.5" hidden="1" x14ac:dyDescent="0.25"/>
    <row r="701" ht="13.5" hidden="1" x14ac:dyDescent="0.25"/>
    <row r="702" ht="13.5" hidden="1" x14ac:dyDescent="0.25"/>
    <row r="703" ht="13.5" hidden="1" x14ac:dyDescent="0.25"/>
    <row r="704" ht="13.5" hidden="1" x14ac:dyDescent="0.25"/>
    <row r="705" ht="13.5" hidden="1" x14ac:dyDescent="0.25"/>
    <row r="706" ht="13.5" hidden="1" x14ac:dyDescent="0.25"/>
    <row r="707" ht="13.5" hidden="1" x14ac:dyDescent="0.25"/>
    <row r="708" ht="13.5" hidden="1" x14ac:dyDescent="0.25"/>
    <row r="709" ht="13.5" hidden="1" x14ac:dyDescent="0.25"/>
    <row r="710" ht="13.5" hidden="1" x14ac:dyDescent="0.25"/>
    <row r="711" ht="13.5" hidden="1" x14ac:dyDescent="0.25"/>
    <row r="712" ht="13.5" hidden="1" x14ac:dyDescent="0.25"/>
    <row r="713" ht="13.5" hidden="1" x14ac:dyDescent="0.25"/>
    <row r="714" ht="13.5" hidden="1" x14ac:dyDescent="0.25"/>
    <row r="715" ht="13.5" hidden="1" x14ac:dyDescent="0.25"/>
    <row r="716" ht="13.5" hidden="1" x14ac:dyDescent="0.25"/>
    <row r="717" ht="13.5" hidden="1" x14ac:dyDescent="0.25"/>
    <row r="718" ht="13.5" hidden="1" x14ac:dyDescent="0.25"/>
    <row r="719" ht="13.5" hidden="1" x14ac:dyDescent="0.25"/>
    <row r="720" ht="13.5" hidden="1" x14ac:dyDescent="0.25"/>
    <row r="721" ht="13.5" hidden="1" x14ac:dyDescent="0.25"/>
    <row r="722" ht="13.5" hidden="1" x14ac:dyDescent="0.25"/>
    <row r="723" ht="13.5" hidden="1" x14ac:dyDescent="0.25"/>
    <row r="724" ht="13.5" hidden="1" x14ac:dyDescent="0.25"/>
    <row r="725" ht="13.5" hidden="1" x14ac:dyDescent="0.25"/>
    <row r="726" ht="13.5" hidden="1" x14ac:dyDescent="0.25"/>
    <row r="727" ht="13.5" hidden="1" x14ac:dyDescent="0.25"/>
    <row r="728" ht="13.5" hidden="1" x14ac:dyDescent="0.25"/>
    <row r="729" ht="13.5" hidden="1" x14ac:dyDescent="0.25"/>
    <row r="730" ht="13.5" hidden="1" x14ac:dyDescent="0.25"/>
    <row r="731" ht="13.5" hidden="1" x14ac:dyDescent="0.25"/>
    <row r="732" ht="13.5" hidden="1" x14ac:dyDescent="0.25"/>
    <row r="733" ht="13.5" hidden="1" x14ac:dyDescent="0.25"/>
    <row r="734" ht="13.5" hidden="1" x14ac:dyDescent="0.25"/>
    <row r="735" ht="13.5" hidden="1" x14ac:dyDescent="0.25"/>
    <row r="736" ht="13.5" hidden="1" x14ac:dyDescent="0.25"/>
    <row r="737" ht="13.5" hidden="1" x14ac:dyDescent="0.25"/>
    <row r="738" ht="13.5" hidden="1" x14ac:dyDescent="0.25"/>
    <row r="739" ht="13.5" hidden="1" x14ac:dyDescent="0.25"/>
    <row r="740" ht="13.5" hidden="1" x14ac:dyDescent="0.25"/>
    <row r="741" ht="13.5" hidden="1" x14ac:dyDescent="0.25"/>
    <row r="742" ht="13.5" hidden="1" x14ac:dyDescent="0.25"/>
    <row r="743" ht="13.5" hidden="1" x14ac:dyDescent="0.25"/>
    <row r="744" ht="13.5" hidden="1" x14ac:dyDescent="0.25"/>
    <row r="745" ht="13.5" hidden="1" x14ac:dyDescent="0.25"/>
    <row r="746" ht="13.5" hidden="1" x14ac:dyDescent="0.25"/>
    <row r="747" ht="13.5" hidden="1" x14ac:dyDescent="0.25"/>
    <row r="748" ht="13.5" hidden="1" x14ac:dyDescent="0.25"/>
    <row r="749" ht="13.5" hidden="1" x14ac:dyDescent="0.25"/>
    <row r="750" ht="13.5" hidden="1" x14ac:dyDescent="0.25"/>
    <row r="751" ht="13.5" hidden="1" x14ac:dyDescent="0.25"/>
    <row r="752" ht="13.5" hidden="1" x14ac:dyDescent="0.25"/>
    <row r="753" ht="13.5" hidden="1" x14ac:dyDescent="0.25"/>
    <row r="754" ht="13.5" hidden="1" x14ac:dyDescent="0.25"/>
    <row r="755" ht="13.5" hidden="1" x14ac:dyDescent="0.25"/>
    <row r="756" ht="13.5" hidden="1" x14ac:dyDescent="0.25"/>
    <row r="757" ht="13.5" hidden="1" x14ac:dyDescent="0.25"/>
    <row r="758" ht="13.5" hidden="1" x14ac:dyDescent="0.25"/>
    <row r="759" ht="13.5" hidden="1" x14ac:dyDescent="0.25"/>
    <row r="760" ht="13.5" hidden="1" x14ac:dyDescent="0.25"/>
    <row r="761" ht="13.5" hidden="1" x14ac:dyDescent="0.25"/>
    <row r="762" ht="13.5" hidden="1" x14ac:dyDescent="0.25"/>
    <row r="763" ht="13.5" hidden="1" x14ac:dyDescent="0.25"/>
    <row r="764" ht="13.5" hidden="1" x14ac:dyDescent="0.25"/>
    <row r="765" ht="13.5" hidden="1" x14ac:dyDescent="0.25"/>
    <row r="766" ht="13.5" hidden="1" x14ac:dyDescent="0.25"/>
    <row r="767" ht="13.5" hidden="1" x14ac:dyDescent="0.25"/>
    <row r="768" ht="13.5" hidden="1" x14ac:dyDescent="0.25"/>
    <row r="769" ht="13.5" hidden="1" x14ac:dyDescent="0.25"/>
    <row r="770" ht="13.5" hidden="1" x14ac:dyDescent="0.25"/>
    <row r="771" ht="13.5" hidden="1" x14ac:dyDescent="0.25"/>
    <row r="772" ht="13.5" hidden="1" x14ac:dyDescent="0.25"/>
    <row r="773" ht="13.5" hidden="1" x14ac:dyDescent="0.25"/>
    <row r="774" ht="13.5" hidden="1" x14ac:dyDescent="0.25"/>
    <row r="775" ht="13.5" hidden="1" x14ac:dyDescent="0.25"/>
    <row r="776" ht="13.5" hidden="1" x14ac:dyDescent="0.25"/>
    <row r="777" ht="13.5" hidden="1" x14ac:dyDescent="0.25"/>
    <row r="778" ht="13.5" hidden="1" x14ac:dyDescent="0.25"/>
    <row r="779" ht="13.5" hidden="1" x14ac:dyDescent="0.25"/>
    <row r="780" ht="13.5" hidden="1" x14ac:dyDescent="0.25"/>
    <row r="781" ht="13.5" hidden="1" x14ac:dyDescent="0.25"/>
    <row r="782" ht="13.5" hidden="1" x14ac:dyDescent="0.25"/>
    <row r="783" ht="13.5" hidden="1" x14ac:dyDescent="0.25"/>
    <row r="784" ht="13.5" hidden="1" x14ac:dyDescent="0.25"/>
    <row r="785" ht="13.5" hidden="1" x14ac:dyDescent="0.25"/>
    <row r="786" ht="13.5" hidden="1" x14ac:dyDescent="0.25"/>
    <row r="787" ht="13.5" hidden="1" x14ac:dyDescent="0.25"/>
    <row r="788" ht="13.5" hidden="1" x14ac:dyDescent="0.25"/>
    <row r="789" ht="13.5" hidden="1" x14ac:dyDescent="0.25"/>
    <row r="790" ht="13.5" hidden="1" x14ac:dyDescent="0.25"/>
    <row r="791" ht="13.5" hidden="1" x14ac:dyDescent="0.25"/>
    <row r="792" ht="13.5" hidden="1" x14ac:dyDescent="0.25"/>
    <row r="793" ht="13.5" hidden="1" x14ac:dyDescent="0.25"/>
    <row r="794" ht="13.5" hidden="1" x14ac:dyDescent="0.25"/>
    <row r="795" ht="13.5" hidden="1" x14ac:dyDescent="0.25"/>
    <row r="796" ht="13.5" hidden="1" x14ac:dyDescent="0.25"/>
    <row r="797" ht="13.5" hidden="1" x14ac:dyDescent="0.25"/>
    <row r="798" ht="13.5" hidden="1" x14ac:dyDescent="0.25"/>
    <row r="799" ht="13.5" hidden="1" x14ac:dyDescent="0.25"/>
    <row r="800" ht="13.5" hidden="1" x14ac:dyDescent="0.25"/>
    <row r="801" ht="13.5" hidden="1" x14ac:dyDescent="0.25"/>
    <row r="802" ht="13.5" hidden="1" x14ac:dyDescent="0.25"/>
    <row r="803" ht="13.5" hidden="1" x14ac:dyDescent="0.25"/>
    <row r="804" ht="13.5" hidden="1" x14ac:dyDescent="0.25"/>
    <row r="805" ht="13.5" hidden="1" x14ac:dyDescent="0.25"/>
    <row r="806" ht="13.5" hidden="1" x14ac:dyDescent="0.25"/>
    <row r="807" ht="13.5" hidden="1" x14ac:dyDescent="0.25"/>
    <row r="808" ht="13.5" hidden="1" x14ac:dyDescent="0.25"/>
    <row r="809" ht="13.5" hidden="1" x14ac:dyDescent="0.25"/>
    <row r="810" ht="13.5" hidden="1" x14ac:dyDescent="0.25"/>
    <row r="811" ht="13.5" hidden="1" x14ac:dyDescent="0.25"/>
    <row r="812" ht="13.5" hidden="1" x14ac:dyDescent="0.25"/>
    <row r="813" ht="13.5" hidden="1" x14ac:dyDescent="0.25"/>
    <row r="814" ht="13.5" hidden="1" x14ac:dyDescent="0.25"/>
    <row r="815" ht="13.5" hidden="1" x14ac:dyDescent="0.25"/>
    <row r="816" ht="13.5" hidden="1" x14ac:dyDescent="0.25"/>
    <row r="817" ht="13.5" hidden="1" x14ac:dyDescent="0.25"/>
    <row r="818" ht="13.5" hidden="1" x14ac:dyDescent="0.25"/>
    <row r="819" ht="13.5" hidden="1" x14ac:dyDescent="0.25"/>
    <row r="820" ht="13.5" hidden="1" x14ac:dyDescent="0.25"/>
    <row r="821" ht="13.5" hidden="1" x14ac:dyDescent="0.25"/>
    <row r="822" ht="13.5" hidden="1" x14ac:dyDescent="0.25"/>
    <row r="823" ht="13.5" hidden="1" x14ac:dyDescent="0.25"/>
    <row r="824" ht="13.5" hidden="1" x14ac:dyDescent="0.25"/>
    <row r="825" ht="13.5" hidden="1" x14ac:dyDescent="0.25"/>
    <row r="826" ht="13.5" hidden="1" x14ac:dyDescent="0.25"/>
    <row r="827" ht="13.5" hidden="1" x14ac:dyDescent="0.25"/>
    <row r="828" ht="13.5" hidden="1" x14ac:dyDescent="0.25"/>
    <row r="829" ht="13.5" hidden="1" x14ac:dyDescent="0.25"/>
    <row r="830" ht="13.5" hidden="1" x14ac:dyDescent="0.25"/>
    <row r="831" ht="13.5" hidden="1" x14ac:dyDescent="0.25"/>
    <row r="832" ht="13.5" hidden="1" x14ac:dyDescent="0.25"/>
    <row r="833" ht="13.5" hidden="1" x14ac:dyDescent="0.25"/>
    <row r="834" ht="13.5" hidden="1" x14ac:dyDescent="0.25"/>
    <row r="835" ht="13.5" hidden="1" x14ac:dyDescent="0.25"/>
    <row r="836" ht="13.5" hidden="1" x14ac:dyDescent="0.25"/>
    <row r="837" ht="13.5" hidden="1" x14ac:dyDescent="0.25"/>
    <row r="838" ht="13.5" hidden="1" x14ac:dyDescent="0.25"/>
    <row r="839" ht="13.5" hidden="1" x14ac:dyDescent="0.25"/>
    <row r="840" ht="13.5" hidden="1" x14ac:dyDescent="0.25"/>
    <row r="841" ht="13.5" hidden="1" x14ac:dyDescent="0.25"/>
    <row r="842" ht="13.5" hidden="1" x14ac:dyDescent="0.25"/>
    <row r="843" ht="13.5" hidden="1" x14ac:dyDescent="0.25"/>
    <row r="844" ht="13.5" hidden="1" x14ac:dyDescent="0.25"/>
    <row r="845" ht="13.5" hidden="1" x14ac:dyDescent="0.25"/>
    <row r="846" ht="13.5" hidden="1" x14ac:dyDescent="0.25"/>
    <row r="847" ht="13.5" hidden="1" x14ac:dyDescent="0.25"/>
    <row r="848" ht="13.5" hidden="1" x14ac:dyDescent="0.25"/>
    <row r="849" ht="13.5" hidden="1" x14ac:dyDescent="0.25"/>
    <row r="850" ht="13.5" hidden="1" x14ac:dyDescent="0.25"/>
    <row r="851" ht="13.5" hidden="1" x14ac:dyDescent="0.25"/>
    <row r="852" ht="13.5" hidden="1" x14ac:dyDescent="0.25"/>
    <row r="853" ht="13.5" hidden="1" x14ac:dyDescent="0.25"/>
    <row r="854" ht="13.5" hidden="1" x14ac:dyDescent="0.25"/>
    <row r="855" ht="13.5" hidden="1" x14ac:dyDescent="0.25"/>
    <row r="856" ht="13.5" hidden="1" x14ac:dyDescent="0.25"/>
    <row r="857" ht="13.5" hidden="1" x14ac:dyDescent="0.25"/>
    <row r="858" ht="13.5" hidden="1" x14ac:dyDescent="0.25"/>
    <row r="859" ht="13.5" hidden="1" x14ac:dyDescent="0.25"/>
    <row r="860" ht="13.5" hidden="1" x14ac:dyDescent="0.25"/>
    <row r="861" ht="13.5" hidden="1" x14ac:dyDescent="0.25"/>
    <row r="862" ht="13.5" hidden="1" x14ac:dyDescent="0.25"/>
    <row r="863" ht="13.5" hidden="1" x14ac:dyDescent="0.25"/>
    <row r="864" ht="13.5" hidden="1" x14ac:dyDescent="0.25"/>
    <row r="865" ht="13.5" hidden="1" x14ac:dyDescent="0.25"/>
    <row r="866" ht="13.5" hidden="1" x14ac:dyDescent="0.25"/>
    <row r="867" ht="13.5" hidden="1" x14ac:dyDescent="0.25"/>
    <row r="868" ht="13.5" hidden="1" x14ac:dyDescent="0.25"/>
    <row r="869" ht="13.5" hidden="1" x14ac:dyDescent="0.25"/>
    <row r="870" ht="13.5" hidden="1" x14ac:dyDescent="0.25"/>
    <row r="871" ht="15" hidden="1" customHeight="1" x14ac:dyDescent="0.25"/>
  </sheetData>
  <mergeCells count="2">
    <mergeCell ref="O5:O6"/>
    <mergeCell ref="B3:N3"/>
  </mergeCells>
  <phoneticPr fontId="46" type="noConversion"/>
  <hyperlinks>
    <hyperlink ref="O5:O6" location="Indice!H7" display="Regresar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VII.1.Diversas divisas</vt:lpstr>
      <vt:lpstr>VII.2.Remesas cambio porcentual</vt:lpstr>
      <vt:lpstr>VII.3. Remesas por entidades</vt:lpstr>
      <vt:lpstr>VII.4. Remesas por municipio</vt:lpstr>
      <vt:lpstr>VII.5. Resumen municipios</vt:lpstr>
      <vt:lpstr>VII.6. País de origen</vt:lpstr>
      <vt:lpstr>VII.7. Resumen regiones origen </vt:lpstr>
      <vt:lpstr>VII.8. Resumen país origen</vt:lpstr>
      <vt:lpstr>VII.9. Resumen país de destino</vt:lpstr>
      <vt:lpstr>VII.10. Remesas enviadas EE.UU.</vt:lpstr>
      <vt:lpstr>VII.11. Resumen enviadas EE.UU.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Remesas</dc:title>
  <dc:creator>Luis Vazquez</dc:creator>
  <cp:keywords>Remesas</cp:keywords>
  <cp:lastModifiedBy>Lopez Vega Rafael</cp:lastModifiedBy>
  <dcterms:created xsi:type="dcterms:W3CDTF">2017-01-05T22:36:47Z</dcterms:created>
  <dcterms:modified xsi:type="dcterms:W3CDTF">2023-02-23T23:31:24Z</dcterms:modified>
</cp:coreProperties>
</file>